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bechafile\Desktop\kubota.yusuke\デスクトップ\R6\070131_【依頼：212（水）〆】令和４年度財政状況資料集の作成について（２回目再出力後）\HP(財政状況資料集)\"/>
    </mc:Choice>
  </mc:AlternateContent>
  <bookViews>
    <workbookView xWindow="0" yWindow="0" windowWidth="24675" windowHeight="107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4" i="12" l="1"/>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E36" i="10"/>
  <c r="AM36" i="10"/>
  <c r="U36" i="10"/>
  <c r="C36" i="10"/>
  <c r="BE35" i="10"/>
  <c r="AM35" i="10"/>
  <c r="U35" i="10"/>
  <c r="C35" i="10"/>
  <c r="CO34" i="10"/>
  <c r="CO35" i="10" s="1"/>
  <c r="CO36" i="10" s="1"/>
  <c r="CO37"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<sst xmlns="http://schemas.openxmlformats.org/spreadsheetml/2006/main" count="1107" uniqueCount="605">
  <si>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</si>
  <si>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</si>
  <si>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</si>
  <si>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</si>
  <si>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</si>
  <si>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</si>
  <si>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</si>
  <si>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</si>
  <si>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</si>
  <si>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</si>
  <si>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</si>
  <si>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</si>
  <si>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</si>
  <si>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</si>
  <si>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</si>
  <si>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</si>
  <si>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</si>
  <si>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</si>
  <si>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</si>
  <si>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</si>
  <si>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</si>
  <si>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</si>
  <si>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</si>
  <si>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</si>
  <si>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</si>
  <si>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</si>
  <si>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</si>
  <si>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</si>
  <si>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</si>
  <si>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</si>
  <si>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</si>
  <si>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</si>
  <si>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</si>
  <si>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</si>
  <si>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</si>
  <si>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</si>
  <si>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</si>
  <si>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</si>
  <si>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</si>
  <si>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</si>
  <si>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</si>
  <si>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</si>
  <si>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</si>
  <si>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</si>
  <si>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</si>
  <si>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</si>
  <si>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</si>
  <si>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</si>
  <si>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</si>
  <si>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</si>
  <si>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</si>
  <si>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</si>
  <si>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</si>
  <si>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</si>
  <si>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</si>
  <si>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</si>
  <si>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</si>
  <si>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</si>
  <si>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</si>
  <si>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</si>
  <si>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</si>
  <si>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</si>
  <si>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</si>
  <si>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</si>
  <si>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</si>
  <si>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</si>
  <si>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</si>
  <si>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</si>
  <si>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</si>
  <si>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</si>
  <si>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</si>
  <si>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</si>
  <si>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</si>
  <si>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</si>
  <si>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</si>
  <si>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</si>
  <si>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</si>
  <si>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</si>
  <si>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</si>
  <si>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</si>
  <si>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</si>
  <si>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</si>
  <si>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</si>
  <si>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</si>
  <si>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</si>
  <si>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</si>
  <si>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</si>
  <si>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</si>
  <si>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</si>
  <si>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</si>
  <si>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</si>
  <si>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</si>
  <si>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</si>
  <si>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</si>
  <si>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</si>
  <si>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</si>
  <si>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</si>
  <si>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</si>
  <si>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</si>
  <si>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標茶町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</si>
  <si>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</si>
  <si>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</si>
  <si>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</si>
  <si>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</si>
  <si>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</si>
  <si>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</si>
  <si>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</si>
  <si>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</si>
  <si>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</si>
  <si>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</si>
  <si>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</si>
  <si>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</si>
  <si>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</si>
  <si>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</si>
  <si>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</si>
  <si>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</si>
  <si>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</si>
  <si>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</si>
  <si>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</si>
  <si>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</si>
  <si>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</si>
  <si>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</si>
  <si>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</si>
  <si>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</si>
  <si>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</si>
  <si>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</si>
  <si>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</si>
  <si>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</si>
  <si>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</si>
  <si>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</si>
  <si>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</si>
  <si>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</si>
  <si>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</si>
  <si>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</si>
  <si>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</si>
  <si>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</si>
  <si>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</si>
  <si>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</si>
  <si>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</si>
  <si>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</si>
  <si>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</si>
  <si>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</si>
  <si>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</si>
  <si>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</si>
  <si>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</si>
  <si>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</si>
  <si>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</si>
  <si>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</si>
  <si>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</si>
  <si>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</si>
  <si>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</si>
  <si>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</si>
  <si>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</si>
  <si>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</si>
  <si>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</si>
  <si>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</si>
  <si>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</si>
  <si>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</si>
  <si>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</si>
  <si>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</si>
  <si>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</si>
  <si>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</si>
  <si>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</si>
  <si>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</si>
  <si>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</si>
  <si>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</si>
  <si>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</si>
  <si>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</si>
  <si>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</si>
  <si>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</si>
  <si>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</si>
  <si>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</si>
  <si>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</si>
  <si>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</si>
  <si>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</si>
  <si>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</si>
  <si>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</si>
  <si>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</si>
  <si>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</si>
  <si>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</si>
  <si>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</si>
  <si>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</si>
  <si>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</si>
  <si>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</si>
  <si>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</si>
  <si>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</si>
  <si>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</si>
  <si>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</si>
  <si>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</si>
  <si>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</si>
  <si>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</si>
  <si>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</si>
  <si>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</si>
  <si>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</si>
  <si>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</si>
  <si>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</si>
  <si>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</si>
  <si>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</si>
  <si>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</si>
  <si>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</si>
  <si>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</si>
  <si>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</si>
  <si>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</si>
  <si>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</si>
  <si>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</si>
  <si>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</si>
  <si>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</si>
  <si>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</si>
  <si>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</si>
  <si>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</si>
  <si>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</si>
  <si>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</si>
  <si>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</si>
  <si>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</si>
  <si>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</si>
  <si>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</si>
  <si>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</si>
  <si>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</si>
  <si>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</si>
  <si>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</si>
  <si>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北海道標茶町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</si>
  <si>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</si>
  <si>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</si>
  <si>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</si>
  <si>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</si>
  <si>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</si>
  <si>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</si>
  <si>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</si>
  <si>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</si>
  <si>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</si>
  <si>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</si>
  <si>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</si>
  <si>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</si>
  <si>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</si>
  <si>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</si>
  <si>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</si>
  <si>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</si>
  <si>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</si>
  <si>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</si>
  <si>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</si>
  <si>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</si>
  <si>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</si>
  <si>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</si>
  <si>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</si>
  <si>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</si>
  <si>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</si>
  <si>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</si>
  <si>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</si>
  <si>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</si>
  <si>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</si>
  <si>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</si>
  <si>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</si>
  <si>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</si>
  <si>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</si>
  <si>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</si>
  <si>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</si>
  <si>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</si>
  <si>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</si>
  <si>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</si>
  <si>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</si>
  <si>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</si>
  <si>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</si>
  <si>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</si>
  <si>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</si>
  <si>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</si>
  <si>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</si>
  <si>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</si>
  <si>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</si>
  <si>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</si>
  <si>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</si>
  <si>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</si>
  <si>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</si>
  <si>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</si>
  <si>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</si>
  <si>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</si>
  <si>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</si>
  <si>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</si>
  <si>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</si>
  <si>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</si>
  <si>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</si>
  <si>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</si>
  <si>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</si>
  <si>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</si>
  <si>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</si>
  <si>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</si>
  <si>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</si>
  <si>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</si>
  <si>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</si>
  <si>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</si>
  <si>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</si>
  <si>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</si>
  <si>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</si>
  <si>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</si>
  <si>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</si>
  <si>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</si>
  <si>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</si>
  <si>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</si>
  <si>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</si>
  <si>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</si>
  <si>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</si>
  <si>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</si>
  <si>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</si>
  <si>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</si>
  <si>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</si>
  <si>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</si>
  <si>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</si>
  <si>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</si>
  <si>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</si>
  <si>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</si>
  <si>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</si>
  <si>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</si>
  <si>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</si>
  <si>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</si>
  <si>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</si>
  <si>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</si>
  <si>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</si>
  <si>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</si>
  <si>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</si>
  <si>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</si>
  <si>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</si>
  <si>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</si>
  <si>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</si>
  <si>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</si>
  <si>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</si>
  <si>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</si>
  <si>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</si>
  <si>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</si>
  <si>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</si>
  <si>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</si>
  <si>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</si>
  <si>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</si>
  <si>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</si>
  <si>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</si>
  <si>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</si>
  <si>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</si>
  <si>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</si>
  <si>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</si>
  <si>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</si>
  <si>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</si>
  <si>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</si>
  <si>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</si>
  <si>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</si>
  <si>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</si>
  <si>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</si>
  <si>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</si>
  <si>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</si>
  <si>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</si>
  <si>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</si>
  <si>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</si>
  <si>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</si>
  <si>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</si>
  <si>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</si>
  <si>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</si>
  <si>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</si>
  <si>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</si>
  <si>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</si>
  <si>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</si>
  <si>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</si>
  <si>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</si>
  <si>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</si>
  <si>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</si>
  <si>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</si>
  <si>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</si>
  <si>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</si>
  <si>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</si>
  <si>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</si>
  <si>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</si>
  <si>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</si>
  <si>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</si>
  <si>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</si>
  <si>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</si>
  <si>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</si>
  <si>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</si>
  <si>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</si>
  <si>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北海道標茶町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</si>
  <si>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</si>
  <si>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</si>
  <si>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</si>
  <si>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</si>
  <si>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</si>
  <si>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</si>
  <si>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</si>
  <si>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</si>
  <si>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</si>
  <si>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</si>
  <si>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</si>
  <si>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</si>
  <si>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</si>
  <si>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</si>
  <si>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</si>
  <si>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</si>
  <si>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</si>
  <si>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</si>
  <si>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</si>
  <si>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</si>
  <si>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</si>
  <si>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</si>
  <si>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</si>
  <si>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</si>
  <si>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</si>
  <si>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</si>
  <si>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</si>
  <si>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</si>
  <si>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</si>
  <si>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</si>
  <si>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</si>
  <si>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</si>
  <si>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</si>
  <si>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</si>
  <si>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</si>
  <si>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介護保険事業特別会計</t>
    <phoneticPr fontId="5"/>
  </si>
  <si>
    <t>後期高齢者医療特別会計</t>
    <phoneticPr fontId="5"/>
  </si>
  <si>
    <t>上水道事業会計</t>
    <phoneticPr fontId="5"/>
  </si>
  <si>
    <t>法適用企業</t>
    <phoneticPr fontId="5"/>
  </si>
  <si>
    <t>病院事業会計</t>
    <phoneticPr fontId="5"/>
  </si>
  <si>
    <t>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</si>
  <si>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</si>
  <si>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</si>
  <si>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</si>
  <si>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</si>
  <si>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</si>
  <si>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</si>
  <si>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</si>
  <si>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</si>
  <si>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</si>
  <si>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</si>
  <si>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</si>
  <si>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</si>
  <si>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</si>
  <si>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</si>
  <si>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</si>
  <si>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</si>
  <si>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</si>
  <si>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</si>
  <si>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</si>
  <si>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</si>
  <si>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</si>
  <si>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</si>
  <si>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</si>
  <si>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</si>
  <si>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</si>
  <si>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</si>
  <si>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</si>
  <si>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</si>
  <si>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</si>
  <si>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</si>
  <si>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</si>
  <si>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</si>
  <si>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</si>
  <si>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</si>
  <si>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</si>
  <si>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</si>
  <si>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</si>
  <si>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</si>
  <si>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</si>
  <si>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</si>
  <si>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</si>
  <si>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</si>
  <si>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</si>
  <si>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</si>
  <si>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</si>
  <si>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</si>
  <si>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</si>
  <si>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</si>
  <si>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</si>
  <si>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</si>
  <si>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</si>
  <si>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</si>
  <si>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</si>
  <si>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</si>
  <si>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</si>
  <si>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</si>
  <si>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</si>
  <si>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</si>
  <si>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</si>
  <si>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</si>
  <si>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</si>
  <si>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</si>
  <si>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</si>
  <si>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</si>
  <si>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</si>
  <si>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</si>
  <si>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</si>
  <si>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</si>
  <si>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</si>
  <si>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</si>
  <si>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</si>
  <si>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</si>
  <si>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</si>
  <si>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</si>
  <si>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</si>
  <si>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</si>
  <si>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</si>
  <si>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</si>
  <si>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</si>
  <si>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</si>
  <si>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</si>
  <si>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</si>
  <si>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</si>
  <si>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</si>
  <si>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</si>
  <si>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</si>
  <si>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</si>
  <si>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</si>
  <si>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</si>
  <si>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</si>
  <si>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</si>
  <si>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</si>
  <si>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</si>
  <si>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</si>
  <si>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</si>
  <si>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</si>
  <si>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</si>
  <si>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</si>
  <si>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</si>
  <si>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</si>
  <si>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</si>
  <si>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</si>
  <si>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</si>
  <si>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</si>
  <si>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</si>
  <si>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</si>
  <si>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</si>
  <si>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</si>
  <si>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</si>
  <si>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</si>
  <si>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</si>
  <si>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</si>
  <si>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</si>
  <si>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</si>
  <si>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</si>
  <si>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</si>
  <si>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</si>
  <si>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</si>
  <si>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</si>
  <si>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</si>
  <si>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</si>
  <si>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</si>
  <si>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</si>
  <si>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</si>
  <si>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</si>
  <si>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</si>
  <si>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</si>
  <si>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</si>
  <si>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</si>
  <si>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</si>
  <si>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</si>
  <si>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</si>
  <si>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</si>
  <si>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</si>
  <si>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</si>
  <si>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</si>
  <si>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</si>
  <si>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</si>
  <si>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</si>
  <si>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</si>
  <si>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</si>
  <si>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</si>
  <si>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</si>
  <si>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</si>
  <si>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</si>
  <si>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</si>
  <si>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</si>
  <si>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1.58</t>
  </si>
  <si>
    <t>▲ 3.31</t>
  </si>
  <si>
    <t>▲ 6.11</t>
  </si>
  <si>
    <t>上水道事業会計</t>
  </si>
  <si>
    <t>病院事業会計</t>
  </si>
  <si>
    <t>一般会計</t>
  </si>
  <si>
    <t>介護保険事業特別会計</t>
  </si>
  <si>
    <t>簡易水道事業特別会計</t>
  </si>
  <si>
    <t>国民健康保険事業事業勘定特別会計</t>
  </si>
  <si>
    <t>後期高齢者医療特別会計</t>
  </si>
  <si>
    <t>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</si>
  <si>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</si>
  <si>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</si>
  <si>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</si>
  <si>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</si>
  <si>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</si>
  <si>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</si>
  <si>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</si>
  <si>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</si>
  <si>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町営住宅整備基金</t>
    <phoneticPr fontId="5"/>
  </si>
  <si>
    <t>町有施設整備基金</t>
    <phoneticPr fontId="2"/>
  </si>
  <si>
    <t>標茶町ふるさと寄付基金</t>
    <phoneticPr fontId="2"/>
  </si>
  <si>
    <t>地域交通対策基金</t>
    <phoneticPr fontId="2"/>
  </si>
  <si>
    <t>福祉基金</t>
    <phoneticPr fontId="2"/>
  </si>
  <si>
    <t>釧路・根室広域地方税滞納整理機構</t>
    <phoneticPr fontId="39"/>
  </si>
  <si>
    <t>－</t>
  </si>
  <si>
    <t>川上郡衛生処理組合</t>
    <phoneticPr fontId="39"/>
  </si>
  <si>
    <t>釧路北部消防事務組合</t>
    <phoneticPr fontId="39"/>
  </si>
  <si>
    <t>釧路公立大学事務組合</t>
    <phoneticPr fontId="39"/>
  </si>
  <si>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</si>
  <si>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</si>
  <si>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</si>
  <si>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</si>
  <si>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将来負担比率と有形固定資産減価償却率ともに類似団体と比較し高い水準にある。
令和４年度に茅沼地区観光施設改修事業を実施したほか、今後も町有施設の老朽化に伴う更新等のため、多額の地方債借入及び償還が見込まれるため、将来を見据えた健全な財政運営に努める。</t>
    <rPh sb="38" eb="40">
      <t>レイワ</t>
    </rPh>
    <rPh sb="41" eb="43">
      <t>ネンド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</si>
  <si>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</si>
  <si>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</si>
  <si>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</si>
  <si>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</si>
  <si>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</si>
  <si>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</si>
  <si>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平成３０年度に起債した標茶中学校（校舎）防音事業（348.5百万円）等の償還が始まったことにより、実質公債費率は令和３年度と比較し、大幅に上昇した。
また、将来負担比率においても、類似団体平均値より高い状態となっている。
令和元年度の標茶中学校（校舎）防音事業等の実施により地方債の借入額が大幅に増加し将来負担比率は27％となった。さらに、令和３年度は標茶中学校（講堂）防音事業（169.4百万円）や学校給食共同調理場改築事業（665.7百万円）、光回線敷設事業（632.6百万円）の地方債を発行したことにより、将来負担比率が５５％と大幅に上昇した。
令和４年度においてはやや下方傾向ではあるが、今後大型事業の償還開始により、実質公債費比率が上昇していくことが考えられるため、新規事業などにおいては総点検を実施し、財政の健全化を図る。</t>
    <rPh sb="0" eb="2">
      <t>ヘイセイ</t>
    </rPh>
    <rPh sb="4" eb="6">
      <t>ネンド</t>
    </rPh>
    <rPh sb="7" eb="9">
      <t>キサイ</t>
    </rPh>
    <rPh sb="30" eb="33">
      <t>ヒャクマンエン</t>
    </rPh>
    <rPh sb="34" eb="35">
      <t>ナド</t>
    </rPh>
    <rPh sb="36" eb="38">
      <t>ショウカン</t>
    </rPh>
    <rPh sb="39" eb="40">
      <t>ハジ</t>
    </rPh>
    <rPh sb="62" eb="64">
      <t>ヒカク</t>
    </rPh>
    <rPh sb="66" eb="68">
      <t>オオハバ</t>
    </rPh>
    <rPh sb="69" eb="71">
      <t>ジョウショウ</t>
    </rPh>
    <rPh sb="276" eb="278">
      <t>レイワ</t>
    </rPh>
    <rPh sb="279" eb="280">
      <t>ネン</t>
    </rPh>
    <rPh sb="280" eb="281">
      <t>ド</t>
    </rPh>
    <rPh sb="288" eb="290">
      <t>カホウ</t>
    </rPh>
    <rPh sb="290" eb="292">
      <t>ケイコウ</t>
    </rPh>
    <rPh sb="298" eb="300">
      <t>コンゴ</t>
    </rPh>
    <rPh sb="300" eb="302">
      <t>オオガタ</t>
    </rPh>
    <rPh sb="302" eb="304">
      <t>ジギョウ</t>
    </rPh>
    <rPh sb="305" eb="307">
      <t>ショウカン</t>
    </rPh>
    <rPh sb="307" eb="309">
      <t>カイシ</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</si>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</sst>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明朝"/>
      <family val="1"/>
    </font>
    <font>
      <sz val="14"/>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1" fillId="0" borderId="0">
      <alignment vertical="center"/>
    </xf>
  </cellStyleXfs>
  <cellXfs count="12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8" fillId="0" borderId="188" xfId="12" applyFont="1" applyBorder="1" applyAlignment="1" applyProtection="1">
      <alignment horizontal="left" vertical="center" shrinkToFit="1"/>
      <protection locked="0"/>
    </xf>
    <xf numFmtId="0" fontId="38" fillId="0" borderId="105" xfId="12" applyFont="1" applyBorder="1" applyAlignment="1" applyProtection="1">
      <alignment horizontal="left" vertical="center" shrinkToFit="1"/>
      <protection locked="0"/>
    </xf>
    <xf numFmtId="0" fontId="38" fillId="0" borderId="189" xfId="12" applyFont="1" applyBorder="1" applyAlignment="1" applyProtection="1">
      <alignment horizontal="left" vertical="center" shrinkToFit="1"/>
      <protection locked="0"/>
    </xf>
    <xf numFmtId="177" fontId="38" fillId="0" borderId="190" xfId="12" applyNumberFormat="1" applyFont="1" applyBorder="1" applyAlignment="1" applyProtection="1">
      <alignment horizontal="right" vertical="center" shrinkToFit="1"/>
      <protection locked="0"/>
    </xf>
    <xf numFmtId="177" fontId="38" fillId="0" borderId="191" xfId="12" applyNumberFormat="1" applyFont="1" applyBorder="1" applyAlignment="1" applyProtection="1">
      <alignment horizontal="right" vertical="center" shrinkToFit="1"/>
      <protection locked="0"/>
    </xf>
    <xf numFmtId="177" fontId="40" fillId="0" borderId="192" xfId="12" applyNumberFormat="1" applyFont="1" applyFill="1" applyBorder="1" applyAlignment="1" applyProtection="1">
      <alignment horizontal="right" vertical="center" shrinkToFit="1"/>
      <protection locked="0"/>
    </xf>
    <xf numFmtId="177" fontId="40" fillId="0" borderId="105" xfId="12" applyNumberFormat="1" applyFont="1" applyFill="1" applyBorder="1" applyAlignment="1" applyProtection="1">
      <alignment horizontal="right" vertical="center" shrinkToFit="1"/>
      <protection locked="0"/>
    </xf>
    <xf numFmtId="177" fontId="40" fillId="0" borderId="193" xfId="12" applyNumberFormat="1" applyFont="1" applyFill="1" applyBorder="1" applyAlignment="1" applyProtection="1">
      <alignment horizontal="right" vertical="center" shrinkToFit="1"/>
      <protection locked="0"/>
    </xf>
    <xf numFmtId="0" fontId="38" fillId="0" borderId="191" xfId="12" applyNumberFormat="1" applyFont="1" applyBorder="1" applyAlignment="1" applyProtection="1">
      <alignment horizontal="left" vertical="center" shrinkToFit="1"/>
      <protection locked="0"/>
    </xf>
    <xf numFmtId="0" fontId="38" fillId="0" borderId="194" xfId="12" applyNumberFormat="1" applyFont="1" applyBorder="1" applyAlignment="1" applyProtection="1">
      <alignment horizontal="left" vertical="center" shrinkToFit="1"/>
      <protection locked="0"/>
    </xf>
    <xf numFmtId="177" fontId="38" fillId="0" borderId="116" xfId="12" applyNumberFormat="1" applyFont="1" applyBorder="1" applyAlignment="1" applyProtection="1">
      <alignment horizontal="right" vertical="center" shrinkToFit="1"/>
      <protection locked="0"/>
    </xf>
    <xf numFmtId="0" fontId="38" fillId="0" borderId="116" xfId="12" applyNumberFormat="1" applyFont="1" applyBorder="1" applyAlignment="1" applyProtection="1">
      <alignment horizontal="left" vertical="center" shrinkToFit="1"/>
      <protection locked="0"/>
    </xf>
    <xf numFmtId="0" fontId="38" fillId="0" borderId="121" xfId="12" applyNumberFormat="1" applyFont="1" applyBorder="1" applyAlignment="1" applyProtection="1">
      <alignment horizontal="lef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8" fillId="0" borderId="115" xfId="12" applyNumberFormat="1" applyFont="1" applyBorder="1" applyAlignment="1" applyProtection="1">
      <alignment horizontal="right" vertical="center" shrinkToFit="1"/>
      <protection locked="0"/>
    </xf>
    <xf numFmtId="177" fontId="40" fillId="0" borderId="117" xfId="12" applyNumberFormat="1" applyFont="1" applyFill="1" applyBorder="1" applyAlignment="1" applyProtection="1">
      <alignment horizontal="right" vertical="center" shrinkToFit="1"/>
      <protection locked="0"/>
    </xf>
    <xf numFmtId="177" fontId="40" fillId="0" borderId="113" xfId="12" applyNumberFormat="1" applyFont="1" applyFill="1" applyBorder="1" applyAlignment="1" applyProtection="1">
      <alignment horizontal="right" vertical="center" shrinkToFit="1"/>
      <protection locked="0"/>
    </xf>
    <xf numFmtId="177" fontId="40" fillId="0" borderId="120" xfId="12" applyNumberFormat="1" applyFont="1" applyFill="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1"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2"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8C76-4953-8B21-D9C08E0692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279245</c:v>
                </c:pt>
                <c:pt idx="1">
                  <c:v>464815</c:v>
                </c:pt>
                <c:pt idx="2">
                  <c:v>448004</c:v>
                </c:pt>
                <c:pt idx="3">
                  <c:v>529686</c:v>
                </c:pt>
                <c:pt idx="4">
                  <c:v>550491</c:v>
                </c:pt>
              </c:numCache>
            </c:numRef>
          </c:val>
          <c:smooth val="0"/>
          <c:extLst>
            <c:ext xmlns:c16="http://schemas.microsoft.com/office/drawing/2014/chart" uri="{C3380CC4-5D6E-409C-BE32-E72D297353CC}">
              <c16:uniqueId val="{00000001-8C76-4953-8B21-D9C08E0692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1.44</c:v>
                </c:pt>
                <c:pt idx="1">
                  <c:v>1.92</c:v>
                </c:pt>
                <c:pt idx="2">
                  <c:v>2.69</c:v>
                </c:pt>
                <c:pt idx="3">
                  <c:v>3.01</c:v>
                </c:pt>
                <c:pt idx="4">
                  <c:v>1.7</c:v>
                </c:pt>
              </c:numCache>
            </c:numRef>
          </c:val>
          <c:extLst>
            <c:ext xmlns:c16="http://schemas.microsoft.com/office/drawing/2014/chart" uri="{C3380CC4-5D6E-409C-BE32-E72D297353CC}">
              <c16:uniqueId val="{00000000-378C-4DB9-9127-F30C86A147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29.6</c:v>
                </c:pt>
                <c:pt idx="1">
                  <c:v>29.51</c:v>
                </c:pt>
                <c:pt idx="2">
                  <c:v>30.09</c:v>
                </c:pt>
                <c:pt idx="3">
                  <c:v>24.54</c:v>
                </c:pt>
                <c:pt idx="4">
                  <c:v>20.170000000000002</c:v>
                </c:pt>
              </c:numCache>
            </c:numRef>
          </c:val>
          <c:extLst>
            <c:ext xmlns:c16="http://schemas.microsoft.com/office/drawing/2014/chart" uri="{C3380CC4-5D6E-409C-BE32-E72D297353CC}">
              <c16:uniqueId val="{00000001-378C-4DB9-9127-F30C86A147E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-1.58</c:v>
                </c:pt>
                <c:pt idx="1">
                  <c:v>0.41</c:v>
                </c:pt>
                <c:pt idx="2">
                  <c:v>2.23</c:v>
                </c:pt>
                <c:pt idx="3">
                  <c:v>-3.31</c:v>
                </c:pt>
                <c:pt idx="4">
                  <c:v>-6.11</c:v>
                </c:pt>
              </c:numCache>
            </c:numRef>
          </c:val>
          <c:smooth val="0"/>
          <c:extLst>
            <c:ext xmlns:c16="http://schemas.microsoft.com/office/drawing/2014/chart" uri="{C3380CC4-5D6E-409C-BE32-E72D297353CC}">
              <c16:uniqueId val="{00000002-378C-4DB9-9127-F30C86A147E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494-4DB6-BC30-8EB927EB72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94-4DB6-BC30-8EB927EB72CA}"/>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494-4DB6-BC30-8EB927EB72C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3-3494-4DB6-BC30-8EB927EB72CA}"/>
            </c:ext>
          </c:extLst>
        </c:ser>
        <c:ser>
          <c:idx val="4"/>
          <c:order val="4"/>
          <c:tx>
            <c:strRef>
              <c:f>データシート!$A$31</c:f>
              <c:strCache>
                <c:ptCount val="1"/>
                <c:pt idx="0">
                  <c:v>国民健康保険事業事業勘定特別会計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0.12</c:v>
                </c:pt>
                <c:pt idx="4">
                  <c:v>#N/A</c:v>
                </c:pt>
                <c:pt idx="5">
                  <c:v>0.34</c:v>
                </c:pt>
                <c:pt idx="6">
                  <c:v>#N/A</c:v>
                </c:pt>
                <c:pt idx="7">
                  <c:v>0.05</c:v>
                </c:pt>
                <c:pt idx="8">
                  <c:v>#N/A</c:v>
                </c:pt>
                <c:pt idx="9">
                  <c:v>0.02</c:v>
                </c:pt>
              </c:numCache>
            </c:numRef>
          </c:val>
          <c:extLst>
            <c:ext xmlns:c16="http://schemas.microsoft.com/office/drawing/2014/chart" uri="{C3380CC4-5D6E-409C-BE32-E72D297353CC}">
              <c16:uniqueId val="{00000004-3494-4DB6-BC30-8EB927EB72CA}"/>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0.26</c:v>
                </c:pt>
                <c:pt idx="2">
                  <c:v>#N/A</c:v>
                </c:pt>
                <c:pt idx="3">
                  <c:v>0.35</c:v>
                </c:pt>
                <c:pt idx="4">
                  <c:v>#N/A</c:v>
                </c:pt>
                <c:pt idx="5">
                  <c:v>0.44</c:v>
                </c:pt>
                <c:pt idx="6">
                  <c:v>#N/A</c:v>
                </c:pt>
                <c:pt idx="7">
                  <c:v>0.38</c:v>
                </c:pt>
                <c:pt idx="8">
                  <c:v>#N/A</c:v>
                </c:pt>
                <c:pt idx="9">
                  <c:v>0.31</c:v>
                </c:pt>
              </c:numCache>
            </c:numRef>
          </c:val>
          <c:extLst>
            <c:ext xmlns:c16="http://schemas.microsoft.com/office/drawing/2014/chart" uri="{C3380CC4-5D6E-409C-BE32-E72D297353CC}">
              <c16:uniqueId val="{00000005-3494-4DB6-BC30-8EB927EB72C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0.47</c:v>
                </c:pt>
                <c:pt idx="2">
                  <c:v>#N/A</c:v>
                </c:pt>
                <c:pt idx="3">
                  <c:v>0.39</c:v>
                </c:pt>
                <c:pt idx="4">
                  <c:v>#N/A</c:v>
                </c:pt>
                <c:pt idx="5">
                  <c:v>0.52</c:v>
                </c:pt>
                <c:pt idx="6">
                  <c:v>#N/A</c:v>
                </c:pt>
                <c:pt idx="7">
                  <c:v>0.44</c:v>
                </c:pt>
                <c:pt idx="8">
                  <c:v>#N/A</c:v>
                </c:pt>
                <c:pt idx="9">
                  <c:v>0.92</c:v>
                </c:pt>
              </c:numCache>
            </c:numRef>
          </c:val>
          <c:extLst>
            <c:ext xmlns:c16="http://schemas.microsoft.com/office/drawing/2014/chart" uri="{C3380CC4-5D6E-409C-BE32-E72D297353CC}">
              <c16:uniqueId val="{00000006-3494-4DB6-BC30-8EB927EB72C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1.44</c:v>
                </c:pt>
                <c:pt idx="2">
                  <c:v>#N/A</c:v>
                </c:pt>
                <c:pt idx="3">
                  <c:v>1.92</c:v>
                </c:pt>
                <c:pt idx="4">
                  <c:v>#N/A</c:v>
                </c:pt>
                <c:pt idx="5">
                  <c:v>2.69</c:v>
                </c:pt>
                <c:pt idx="6">
                  <c:v>#N/A</c:v>
                </c:pt>
                <c:pt idx="7">
                  <c:v>3</c:v>
                </c:pt>
                <c:pt idx="8">
                  <c:v>#N/A</c:v>
                </c:pt>
                <c:pt idx="9">
                  <c:v>1.7</c:v>
                </c:pt>
              </c:numCache>
            </c:numRef>
          </c:val>
          <c:extLst>
            <c:ext xmlns:c16="http://schemas.microsoft.com/office/drawing/2014/chart" uri="{C3380CC4-5D6E-409C-BE32-E72D297353CC}">
              <c16:uniqueId val="{00000007-3494-4DB6-BC30-8EB927EB72C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c:v>
                </c:pt>
                <c:pt idx="2">
                  <c:v>#N/A</c:v>
                </c:pt>
                <c:pt idx="3">
                  <c:v>1.56</c:v>
                </c:pt>
                <c:pt idx="4">
                  <c:v>#N/A</c:v>
                </c:pt>
                <c:pt idx="5">
                  <c:v>1.63</c:v>
                </c:pt>
                <c:pt idx="6">
                  <c:v>#N/A</c:v>
                </c:pt>
                <c:pt idx="7">
                  <c:v>1.69</c:v>
                </c:pt>
                <c:pt idx="8">
                  <c:v>#N/A</c:v>
                </c:pt>
                <c:pt idx="9">
                  <c:v>2.04</c:v>
                </c:pt>
              </c:numCache>
            </c:numRef>
          </c:val>
          <c:extLst>
            <c:ext xmlns:c16="http://schemas.microsoft.com/office/drawing/2014/chart" uri="{C3380CC4-5D6E-409C-BE32-E72D297353CC}">
              <c16:uniqueId val="{00000008-3494-4DB6-BC30-8EB927EB72CA}"/>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4.04</c:v>
                </c:pt>
                <c:pt idx="2">
                  <c:v>#N/A</c:v>
                </c:pt>
                <c:pt idx="3">
                  <c:v>4</c:v>
                </c:pt>
                <c:pt idx="4">
                  <c:v>#N/A</c:v>
                </c:pt>
                <c:pt idx="5">
                  <c:v>3.78</c:v>
                </c:pt>
                <c:pt idx="6">
                  <c:v>#N/A</c:v>
                </c:pt>
                <c:pt idx="7">
                  <c:v>3.48</c:v>
                </c:pt>
                <c:pt idx="8">
                  <c:v>#N/A</c:v>
                </c:pt>
                <c:pt idx="9">
                  <c:v>3.62</c:v>
                </c:pt>
              </c:numCache>
            </c:numRef>
          </c:val>
          <c:extLst>
            <c:ext xmlns:c16="http://schemas.microsoft.com/office/drawing/2014/chart" uri="{C3380CC4-5D6E-409C-BE32-E72D297353CC}">
              <c16:uniqueId val="{00000009-3494-4DB6-BC30-8EB927EB72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918</c:v>
                </c:pt>
                <c:pt idx="5">
                  <c:v>902</c:v>
                </c:pt>
                <c:pt idx="8">
                  <c:v>904</c:v>
                </c:pt>
                <c:pt idx="11">
                  <c:v>976</c:v>
                </c:pt>
                <c:pt idx="14">
                  <c:v>970</c:v>
                </c:pt>
              </c:numCache>
            </c:numRef>
          </c:val>
          <c:extLst>
            <c:ext xmlns:c16="http://schemas.microsoft.com/office/drawing/2014/chart" uri="{C3380CC4-5D6E-409C-BE32-E72D297353CC}">
              <c16:uniqueId val="{00000000-2A49-42A2-BCEB-DB94550A65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49-42A2-BCEB-DB94550A65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3</c:v>
                </c:pt>
                <c:pt idx="6">
                  <c:v>3</c:v>
                </c:pt>
                <c:pt idx="9">
                  <c:v>2</c:v>
                </c:pt>
                <c:pt idx="12">
                  <c:v>2</c:v>
                </c:pt>
              </c:numCache>
            </c:numRef>
          </c:val>
          <c:extLst>
            <c:ext xmlns:c16="http://schemas.microsoft.com/office/drawing/2014/chart" uri="{C3380CC4-5D6E-409C-BE32-E72D297353CC}">
              <c16:uniqueId val="{00000002-2A49-42A2-BCEB-DB94550A65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49-42A2-BCEB-DB94550A65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351</c:v>
                </c:pt>
                <c:pt idx="3">
                  <c:v>337</c:v>
                </c:pt>
                <c:pt idx="6">
                  <c:v>338</c:v>
                </c:pt>
                <c:pt idx="9">
                  <c:v>339</c:v>
                </c:pt>
                <c:pt idx="12">
                  <c:v>326</c:v>
                </c:pt>
              </c:numCache>
            </c:numRef>
          </c:val>
          <c:extLst>
            <c:ext xmlns:c16="http://schemas.microsoft.com/office/drawing/2014/chart" uri="{C3380CC4-5D6E-409C-BE32-E72D297353CC}">
              <c16:uniqueId val="{00000004-2A49-42A2-BCEB-DB94550A65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49-42A2-BCEB-DB94550A65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49-42A2-BCEB-DB94550A65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1012</c:v>
                </c:pt>
                <c:pt idx="3">
                  <c:v>978</c:v>
                </c:pt>
                <c:pt idx="6">
                  <c:v>1004</c:v>
                </c:pt>
                <c:pt idx="9">
                  <c:v>1120</c:v>
                </c:pt>
                <c:pt idx="12">
                  <c:v>1155</c:v>
                </c:pt>
              </c:numCache>
            </c:numRef>
          </c:val>
          <c:extLst>
            <c:ext xmlns:c16="http://schemas.microsoft.com/office/drawing/2014/chart" uri="{C3380CC4-5D6E-409C-BE32-E72D297353CC}">
              <c16:uniqueId val="{00000007-2A49-42A2-BCEB-DB94550A65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448</c:v>
                </c:pt>
                <c:pt idx="2">
                  <c:v>#N/A</c:v>
                </c:pt>
                <c:pt idx="3">
                  <c:v>#N/A</c:v>
                </c:pt>
                <c:pt idx="4">
                  <c:v>416</c:v>
                </c:pt>
                <c:pt idx="5">
                  <c:v>#N/A</c:v>
                </c:pt>
                <c:pt idx="6">
                  <c:v>#N/A</c:v>
                </c:pt>
                <c:pt idx="7">
                  <c:v>441</c:v>
                </c:pt>
                <c:pt idx="8">
                  <c:v>#N/A</c:v>
                </c:pt>
                <c:pt idx="9">
                  <c:v>#N/A</c:v>
                </c:pt>
                <c:pt idx="10">
                  <c:v>485</c:v>
                </c:pt>
                <c:pt idx="11">
                  <c:v>#N/A</c:v>
                </c:pt>
                <c:pt idx="12">
                  <c:v>#N/A</c:v>
                </c:pt>
                <c:pt idx="13">
                  <c:v>513</c:v>
                </c:pt>
                <c:pt idx="14">
                  <c:v>#N/A</c:v>
                </c:pt>
              </c:numCache>
            </c:numRef>
          </c:val>
          <c:smooth val="0"/>
          <c:extLst>
            <c:ext xmlns:c16="http://schemas.microsoft.com/office/drawing/2014/chart" uri="{C3380CC4-5D6E-409C-BE32-E72D297353CC}">
              <c16:uniqueId val="{00000008-2A49-42A2-BCEB-DB94550A65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8913</c:v>
                </c:pt>
                <c:pt idx="5">
                  <c:v>8676</c:v>
                </c:pt>
                <c:pt idx="8">
                  <c:v>8913</c:v>
                </c:pt>
                <c:pt idx="11">
                  <c:v>8910</c:v>
                </c:pt>
                <c:pt idx="14">
                  <c:v>9564</c:v>
                </c:pt>
              </c:numCache>
            </c:numRef>
          </c:val>
          <c:extLst>
            <c:ext xmlns:c16="http://schemas.microsoft.com/office/drawing/2014/chart" uri="{C3380CC4-5D6E-409C-BE32-E72D297353CC}">
              <c16:uniqueId val="{00000000-1479-4797-9D43-D5E2B33D6D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1012</c:v>
                </c:pt>
                <c:pt idx="5">
                  <c:v>1117</c:v>
                </c:pt>
                <c:pt idx="8">
                  <c:v>1218</c:v>
                </c:pt>
                <c:pt idx="11">
                  <c:v>1257</c:v>
                </c:pt>
                <c:pt idx="14">
                  <c:v>1260</c:v>
                </c:pt>
              </c:numCache>
            </c:numRef>
          </c:val>
          <c:extLst>
            <c:ext xmlns:c16="http://schemas.microsoft.com/office/drawing/2014/chart" uri="{C3380CC4-5D6E-409C-BE32-E72D297353CC}">
              <c16:uniqueId val="{00000001-1479-4797-9D43-D5E2B33D6D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4379</c:v>
                </c:pt>
                <c:pt idx="5">
                  <c:v>4346</c:v>
                </c:pt>
                <c:pt idx="8">
                  <c:v>4293</c:v>
                </c:pt>
                <c:pt idx="11">
                  <c:v>4027</c:v>
                </c:pt>
                <c:pt idx="14">
                  <c:v>3704</c:v>
                </c:pt>
              </c:numCache>
            </c:numRef>
          </c:val>
          <c:extLst>
            <c:ext xmlns:c16="http://schemas.microsoft.com/office/drawing/2014/chart" uri="{C3380CC4-5D6E-409C-BE32-E72D297353CC}">
              <c16:uniqueId val="{00000002-1479-4797-9D43-D5E2B33D6D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79-4797-9D43-D5E2B33D6D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79-4797-9D43-D5E2B33D6D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79-4797-9D43-D5E2B33D6D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1086</c:v>
                </c:pt>
                <c:pt idx="3">
                  <c:v>1020</c:v>
                </c:pt>
                <c:pt idx="6">
                  <c:v>932</c:v>
                </c:pt>
                <c:pt idx="9">
                  <c:v>1068</c:v>
                </c:pt>
                <c:pt idx="12">
                  <c:v>925</c:v>
                </c:pt>
              </c:numCache>
            </c:numRef>
          </c:val>
          <c:extLst>
            <c:ext xmlns:c16="http://schemas.microsoft.com/office/drawing/2014/chart" uri="{C3380CC4-5D6E-409C-BE32-E72D297353CC}">
              <c16:uniqueId val="{00000006-1479-4797-9D43-D5E2B33D6D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479-4797-9D43-D5E2B33D6D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2476</c:v>
                </c:pt>
                <c:pt idx="3">
                  <c:v>2412</c:v>
                </c:pt>
                <c:pt idx="6">
                  <c:v>2164</c:v>
                </c:pt>
                <c:pt idx="9">
                  <c:v>1939</c:v>
                </c:pt>
                <c:pt idx="12">
                  <c:v>1725</c:v>
                </c:pt>
              </c:numCache>
            </c:numRef>
          </c:val>
          <c:extLst>
            <c:ext xmlns:c16="http://schemas.microsoft.com/office/drawing/2014/chart" uri="{C3380CC4-5D6E-409C-BE32-E72D297353CC}">
              <c16:uniqueId val="{00000008-1479-4797-9D43-D5E2B33D6D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28</c:v>
                </c:pt>
                <c:pt idx="3">
                  <c:v>49</c:v>
                </c:pt>
                <c:pt idx="6">
                  <c:v>59</c:v>
                </c:pt>
                <c:pt idx="9">
                  <c:v>57</c:v>
                </c:pt>
                <c:pt idx="12">
                  <c:v>44</c:v>
                </c:pt>
              </c:numCache>
            </c:numRef>
          </c:val>
          <c:extLst>
            <c:ext xmlns:c16="http://schemas.microsoft.com/office/drawing/2014/chart" uri="{C3380CC4-5D6E-409C-BE32-E72D297353CC}">
              <c16:uniqueId val="{00000009-1479-4797-9D43-D5E2B33D6D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11720</c:v>
                </c:pt>
                <c:pt idx="3">
                  <c:v>11986</c:v>
                </c:pt>
                <c:pt idx="6">
                  <c:v>12676</c:v>
                </c:pt>
                <c:pt idx="9">
                  <c:v>14094</c:v>
                </c:pt>
                <c:pt idx="12">
                  <c:v>14289</c:v>
                </c:pt>
              </c:numCache>
            </c:numRef>
          </c:val>
          <c:extLst>
            <c:ext xmlns:c16="http://schemas.microsoft.com/office/drawing/2014/chart" uri="{C3380CC4-5D6E-409C-BE32-E72D297353CC}">
              <c16:uniqueId val="{0000000A-1479-4797-9D43-D5E2B33D6D8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1005</c:v>
                </c:pt>
                <c:pt idx="2">
                  <c:v>#N/A</c:v>
                </c:pt>
                <c:pt idx="3">
                  <c:v>#N/A</c:v>
                </c:pt>
                <c:pt idx="4">
                  <c:v>1327</c:v>
                </c:pt>
                <c:pt idx="5">
                  <c:v>#N/A</c:v>
                </c:pt>
                <c:pt idx="6">
                  <c:v>#N/A</c:v>
                </c:pt>
                <c:pt idx="7">
                  <c:v>1407</c:v>
                </c:pt>
                <c:pt idx="8">
                  <c:v>#N/A</c:v>
                </c:pt>
                <c:pt idx="9">
                  <c:v>#N/A</c:v>
                </c:pt>
                <c:pt idx="10">
                  <c:v>2964</c:v>
                </c:pt>
                <c:pt idx="11">
                  <c:v>#N/A</c:v>
                </c:pt>
                <c:pt idx="12">
                  <c:v>#N/A</c:v>
                </c:pt>
                <c:pt idx="13">
                  <c:v>2455</c:v>
                </c:pt>
                <c:pt idx="14">
                  <c:v>#N/A</c:v>
                </c:pt>
              </c:numCache>
            </c:numRef>
          </c:val>
          <c:smooth val="0"/>
          <c:extLst>
            <c:ext xmlns:c16="http://schemas.microsoft.com/office/drawing/2014/chart" uri="{C3380CC4-5D6E-409C-BE32-E72D297353CC}">
              <c16:uniqueId val="{0000000B-1479-4797-9D43-D5E2B33D6D8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1778</c:v>
                </c:pt>
                <c:pt idx="1">
                  <c:v>1541</c:v>
                </c:pt>
                <c:pt idx="2">
                  <c:v>1247</c:v>
                </c:pt>
              </c:numCache>
            </c:numRef>
          </c:val>
          <c:extLst>
            <c:ext xmlns:c16="http://schemas.microsoft.com/office/drawing/2014/chart" uri="{C3380CC4-5D6E-409C-BE32-E72D297353CC}">
              <c16:uniqueId val="{00000000-DF0E-4608-9B61-1DE5860F3E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847</c:v>
                </c:pt>
                <c:pt idx="1">
                  <c:v>802</c:v>
                </c:pt>
                <c:pt idx="2">
                  <c:v>954</c:v>
                </c:pt>
              </c:numCache>
            </c:numRef>
          </c:val>
          <c:extLst>
            <c:ext xmlns:c16="http://schemas.microsoft.com/office/drawing/2014/chart" uri="{C3380CC4-5D6E-409C-BE32-E72D297353CC}">
              <c16:uniqueId val="{00000001-DF0E-4608-9B61-1DE5860F3E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1544</c:v>
                </c:pt>
                <c:pt idx="1">
                  <c:v>1534</c:v>
                </c:pt>
                <c:pt idx="2">
                  <c:v>1506</c:v>
                </c:pt>
              </c:numCache>
            </c:numRef>
          </c:val>
          <c:extLst>
            <c:ext xmlns:c16="http://schemas.microsoft.com/office/drawing/2014/chart" uri="{C3380CC4-5D6E-409C-BE32-E72D297353CC}">
              <c16:uniqueId val="{00000002-DF0E-4608-9B61-1DE5860F3E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{C7CDC8BB-4466-40B8-B76F-0138FAEE39C3}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5FB-4BBC-9BE9-7F1B906656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{D3ECFA9F-7F1A-4CEE-8DFC-812C69EC1563}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FB-4BBC-9BE9-7F1B906656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{602AC47C-7E5F-4FF8-8AD5-9B0476FA0490}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FB-4BBC-9BE9-7F1B906656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{6CDD687B-03A7-4411-8895-BE2D35BA624B}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FB-4BBC-9BE9-7F1B906656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{71A8AD21-1F05-46DF-BCFC-CE33D927C52F}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FB-4BBC-9BE9-7F1B9066565E}"/>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{C2649A75-E0D1-4A5A-A164-13C489EB67DB}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5FB-4BBC-9BE9-7F1B9066565E}"/>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{A6C6F63B-1D66-4F7F-89D9-2A8860844080}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5FB-4BBC-9BE9-7F1B9066565E}"/>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{8EEF62EF-BF82-4506-8F94-8623F5DDB705}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5FB-4BBC-9BE9-7F1B9066565E}"/>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{437BA63F-8B3C-401A-935E-2C967AB5F57D}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5FB-4BBC-9BE9-7F1B906656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71.099999999999994</c:v>
                </c:pt>
                <c:pt idx="8">
                  <c:v>72.400000000000006</c:v>
                </c:pt>
                <c:pt idx="16">
                  <c:v>73.599999999999994</c:v>
                </c:pt>
                <c:pt idx="24">
                  <c:v>74.900000000000006</c:v>
                </c:pt>
                <c:pt idx="32">
                  <c:v>76.2</c:v>
                </c:pt>
              </c:numCache>
            </c:numRef>
          </c:xVal>
          <c:yVal>
            <c:numRef>
              <c:f>公会計指標分析・財政指標組合せ分析表!$BP$51:$DC$51</c:f>
              <c:numCache>
                <c:formatCode>#,##0.0;"▲ "#,##0.0</c:formatCode>
                <c:ptCount val="40"/>
                <c:pt idx="0">
                  <c:v>20.5</c:v>
                </c:pt>
                <c:pt idx="8">
                  <c:v>27</c:v>
                </c:pt>
                <c:pt idx="16">
                  <c:v>27.7</c:v>
                </c:pt>
                <c:pt idx="24">
                  <c:v>55</c:v>
                </c:pt>
                <c:pt idx="32">
                  <c:v>46.3</c:v>
                </c:pt>
              </c:numCache>
            </c:numRef>
          </c:yVal>
          <c:smooth val="0"/>
          <c:extLst>
            <c:ext xmlns:c16="http://schemas.microsoft.com/office/drawing/2014/chart" uri="{C3380CC4-5D6E-409C-BE32-E72D297353CC}">
              <c16:uniqueId val="{00000009-E5FB-4BBC-9BE9-7F1B906656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{428C9FAF-3F4A-4E44-9EA0-FBC11E9CE6F6}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5FB-4BBC-9BE9-7F1B906656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{928B0184-C769-4E7C-8E43-8706F0BC258C}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FB-4BBC-9BE9-7F1B906656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{456CCF67-A176-4DCA-9F43-5CF882513BFC}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FB-4BBC-9BE9-7F1B906656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{DE945B70-BA7A-4121-894B-DC60E4440EDF}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FB-4BBC-9BE9-7F1B906656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{13EF3169-CE45-4838-95D6-6730F6040273}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FB-4BBC-9BE9-7F1B9066565E}"/>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{61264B25-2D98-4512-B2EE-EE25045F83E0}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5FB-4BBC-9BE9-7F1B9066565E}"/>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{49413D4C-DF98-4826-A224-4F26A5C05273}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5FB-4BBC-9BE9-7F1B9066565E}"/>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{35A6E866-4309-492B-BE8A-D2F2F98DA604}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5FB-4BBC-9BE9-7F1B9066565E}"/>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{A56859C3-5AC8-454B-B21F-D864E086C2EF}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5FB-4BBC-9BE9-7F1B906656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5FB-4BBC-9BE9-7F1B9066565E}"/>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{828D0CEB-687F-4824-BE35-E37E62AB9705}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6F0-495C-90CC-3B73606C4B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{0EDADDD7-F293-4868-8AD8-D1016263B687}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F0-495C-90CC-3B73606C4B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{2182AE12-9FC0-4E76-8CD2-80399E0B3814}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F0-495C-90CC-3B73606C4B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{EF450114-8A61-4848-8A13-FD19B30BCC54}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F0-495C-90CC-3B73606C4B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{131575D9-C158-4CE9-9F20-CC91412F5DE9}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F0-495C-90CC-3B73606C4B1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{7C39B886-23E4-4D45-BE3C-0E4DF3C4469E}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6F0-495C-90CC-3B73606C4B1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{D329B2D1-F4CA-4AC9-84F1-94E3EB0846EF}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6F0-495C-90CC-3B73606C4B1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{35A5ABFE-2DAD-4CBA-A926-DB92E449CAF3}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6F0-495C-90CC-3B73606C4B1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{1DF5A500-CC5D-4CAF-8CC5-45122ED09A9D}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6F0-495C-90CC-3B73606C4B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8.8000000000000007</c:v>
                </c:pt>
                <c:pt idx="16">
                  <c:v>8.6999999999999993</c:v>
                </c:pt>
                <c:pt idx="24">
                  <c:v>8.6999999999999993</c:v>
                </c:pt>
                <c:pt idx="32">
                  <c:v>9.1</c:v>
                </c:pt>
              </c:numCache>
            </c:numRef>
          </c:xVal>
          <c:yVal>
            <c:numRef>
              <c:f>公会計指標分析・財政指標組合せ分析表!$BP$73:$DC$73</c:f>
              <c:numCache>
                <c:formatCode>#,##0.0;"▲ "#,##0.0</c:formatCode>
                <c:ptCount val="40"/>
                <c:pt idx="0">
                  <c:v>20.5</c:v>
                </c:pt>
                <c:pt idx="8">
                  <c:v>27</c:v>
                </c:pt>
                <c:pt idx="16">
                  <c:v>27.7</c:v>
                </c:pt>
                <c:pt idx="24">
                  <c:v>55</c:v>
                </c:pt>
                <c:pt idx="32">
                  <c:v>46.3</c:v>
                </c:pt>
              </c:numCache>
            </c:numRef>
          </c:yVal>
          <c:smooth val="0"/>
          <c:extLst>
            <c:ext xmlns:c16="http://schemas.microsoft.com/office/drawing/2014/chart" uri="{C3380CC4-5D6E-409C-BE32-E72D297353CC}">
              <c16:uniqueId val="{00000009-16F0-495C-90CC-3B73606C4B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8.133737286005204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{6E3CC433-743B-42D2-9978-21575D9158B5}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6F0-495C-90CC-3B73606C4B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{30B9548D-72E2-4F30-B68A-8A023D1161DE}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F0-495C-90CC-3B73606C4B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{E3C14738-4CD2-4F9F-9027-AF8CBF381B5D}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F0-495C-90CC-3B73606C4B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{37911D89-90BD-4FC4-93C4-59FB21CF6CC5}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F0-495C-90CC-3B73606C4B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{E46533AA-5969-4059-AFC2-D2DF0BD02591}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F0-495C-90CC-3B73606C4B16}"/>
                </c:ext>
              </c:extLst>
            </c:dLbl>
            <c:dLbl>
              <c:idx val="8"/>
              <c:layout>
                <c:manualLayout>
                  <c:x val="-1.8171803637232604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{4C505935-5BD1-437B-A6C9-84C5D079684D}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6F0-495C-90CC-3B73606C4B16}"/>
                </c:ext>
              </c:extLst>
            </c:dLbl>
            <c:dLbl>
              <c:idx val="16"/>
              <c:layout>
                <c:manualLayout>
                  <c:x val="-4.490505736590110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{64B75538-6B82-4BAC-86A2-F9B833E5D314}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6F0-495C-90CC-3B73606C4B16}"/>
                </c:ext>
              </c:extLst>
            </c:dLbl>
            <c:dLbl>
              <c:idx val="24"/>
              <c:layout>
                <c:manualLayout>
                  <c:x val="-1.8235628084250059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{47561FF1-98EC-4898-9DA1-9AA456813A19}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6F0-495C-90CC-3B73606C4B1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{81D1EA15-0855-4A9E-8594-670B2FD07E9E}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6F0-495C-90CC-3B73606C4B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6F0-495C-90CC-3B73606C4B16}"/>
            </c:ext>
          </c:extLst>
        </c:ser>
        <c:dLbls>
          <c:showLegendKey val="0"/>
          <c:showVal val="1"/>
          <c:showCatName val="0"/>
          <c:showSerName val="0"/>
          <c:showPercent val="0"/>
          <c:showBubbleSize val="0"/>
        </c:dLbls>
        <c:axId val="84219776"/>
        <c:axId val="84234240"/>
      </c:scatterChart>
      <c:valAx>
        <c:axId val="84219776"/>
        <c:scaling>
          <c:orientation val="maxMin"/>
          <c:max val="9.4"/>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7,179
7,053
1,099.37
13,959,993
13,813,037
105,306
6,180,805
14,288,611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人口減少により類似団体平均を下回っているため、行財政改革での退職者不補充などによる人件費の削減、補助金・負担金の見直し、その他様々な見直しや取り組みを行い、財政の健全化を図っていく。</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108655</xdr:rowOff>
    </xdr:to>
    <xdr:cxnSp macro="">
      <xdr:nvCxnSpPr>
        <xdr:cNvPr id="68" name="直線コネクタ 67"/>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108655</xdr:rowOff>
    </xdr:to>
    <xdr:cxnSp macro="">
      <xdr:nvCxnSpPr>
        <xdr:cNvPr id="71" name="直線コネクタ 70"/>
        <xdr:cNvCxnSpPr/>
      </xdr:nvCxnSpPr>
      <xdr:spPr>
        <a:xfrm>
          <a:off x="3225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122061</xdr:rowOff>
    </xdr:to>
    <xdr:cxnSp macro="">
      <xdr:nvCxnSpPr>
        <xdr:cNvPr id="74" name="直線コネクタ 73"/>
        <xdr:cNvCxnSpPr/>
      </xdr:nvCxnSpPr>
      <xdr:spPr>
        <a:xfrm flipV="1">
          <a:off x="2336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135467</xdr:rowOff>
    </xdr:to>
    <xdr:cxnSp macro="">
      <xdr:nvCxnSpPr>
        <xdr:cNvPr id="77" name="直線コネクタ 76"/>
        <xdr:cNvCxnSpPr/>
      </xdr:nvCxnSpPr>
      <xdr:spPr>
        <a:xfrm flipV="1">
          <a:off x="1447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8"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89" name="楕円 88"/>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0" name="テキスト ボックス 89"/>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3" name="楕円 92"/>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4" name="テキスト ボックス 93"/>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行政面積が広く、それに伴う公共施設が多いため維持管理経費が多額となっており、今後とも事務事業の見直しを進めるとともに、計画的に廃止。縮小を進め、経常経費の削減を図る。</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64</xdr:row>
      <xdr:rowOff>145542</xdr:rowOff>
    </xdr:to>
    <xdr:cxnSp macro="">
      <xdr:nvCxnSpPr>
        <xdr:cNvPr id="129" name="直線コネクタ 128"/>
        <xdr:cNvCxnSpPr/>
      </xdr:nvCxnSpPr>
      <xdr:spPr>
        <a:xfrm>
          <a:off x="4114800" y="1097356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762</xdr:rowOff>
    </xdr:to>
    <xdr:cxnSp macro="">
      <xdr:nvCxnSpPr>
        <xdr:cNvPr id="132" name="直線コネクタ 131"/>
        <xdr:cNvCxnSpPr/>
      </xdr:nvCxnSpPr>
      <xdr:spPr>
        <a:xfrm>
          <a:off x="3225800" y="1096391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63</xdr:row>
      <xdr:rowOff>162560</xdr:rowOff>
    </xdr:to>
    <xdr:cxnSp macro="">
      <xdr:nvCxnSpPr>
        <xdr:cNvPr id="135" name="直線コネクタ 134"/>
        <xdr:cNvCxnSpPr/>
      </xdr:nvCxnSpPr>
      <xdr:spPr>
        <a:xfrm>
          <a:off x="2336800" y="1090117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3302</xdr:rowOff>
    </xdr:from>
    <xdr:to>
      <xdr:col>11</xdr:col>
      <xdr:colOff>31750</xdr:colOff>
      <xdr:row>63</xdr:row>
      <xdr:rowOff>99822</xdr:rowOff>
    </xdr:to>
    <xdr:cxnSp macro="">
      <xdr:nvCxnSpPr>
        <xdr:cNvPr id="138" name="直線コネクタ 137"/>
        <xdr:cNvCxnSpPr/>
      </xdr:nvCxnSpPr>
      <xdr:spPr>
        <a:xfrm>
          <a:off x="1447800" y="1080465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7383</xdr:rowOff>
    </xdr:from>
    <xdr:ext cx="762000" cy="259045"/>
    <xdr:sp macro="" textlink="">
      <xdr:nvSpPr>
        <xdr:cNvPr id="140" name="テキスト ボックス 139"/>
        <xdr:cNvSpPr txBox="1"/>
      </xdr:nvSpPr>
      <xdr:spPr>
        <a:xfrm>
          <a:off x="1955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2" name="テキスト ボックス 141"/>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94742</xdr:rowOff>
    </xdr:from>
    <xdr:to>
      <xdr:col>23</xdr:col>
      <xdr:colOff>184150</xdr:colOff>
      <xdr:row>65</xdr:row>
      <xdr:rowOff>24892</xdr:rowOff>
    </xdr:to>
    <xdr:sp macro="" textlink="">
      <xdr:nvSpPr>
        <xdr:cNvPr id="148" name="楕円 147"/>
        <xdr:cNvSpPr/>
      </xdr:nvSpPr>
      <xdr:spPr>
        <a:xfrm>
          <a:off x="49022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66819</xdr:rowOff>
    </xdr:from>
    <xdr:ext cx="762000" cy="259045"/>
    <xdr:sp macro="" textlink="">
      <xdr:nvSpPr>
        <xdr:cNvPr id="149" name="財政構造の弾力性該当値テキスト"/>
        <xdr:cNvSpPr txBox="1"/>
      </xdr:nvSpPr>
      <xdr:spPr>
        <a:xfrm>
          <a:off x="5041900" y="1103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121412</xdr:rowOff>
    </xdr:from>
    <xdr:to>
      <xdr:col>19</xdr:col>
      <xdr:colOff>184150</xdr:colOff>
      <xdr:row>64</xdr:row>
      <xdr:rowOff>51562</xdr:rowOff>
    </xdr:to>
    <xdr:sp macro="" textlink="">
      <xdr:nvSpPr>
        <xdr:cNvPr id="150" name="楕円 149"/>
        <xdr:cNvSpPr/>
      </xdr:nvSpPr>
      <xdr:spPr>
        <a:xfrm>
          <a:off x="4064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51" name="テキスト ボックス 150"/>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2" name="楕円 151"/>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3" name="テキスト ボックス 152"/>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49022</xdr:rowOff>
    </xdr:from>
    <xdr:to>
      <xdr:col>11</xdr:col>
      <xdr:colOff>82550</xdr:colOff>
      <xdr:row>63</xdr:row>
      <xdr:rowOff>150622</xdr:rowOff>
    </xdr:to>
    <xdr:sp macro="" textlink="">
      <xdr:nvSpPr>
        <xdr:cNvPr id="154" name="楕円 153"/>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55" name="テキスト ボックス 154"/>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123952</xdr:rowOff>
    </xdr:from>
    <xdr:to>
      <xdr:col>7</xdr:col>
      <xdr:colOff>31750</xdr:colOff>
      <xdr:row>63</xdr:row>
      <xdr:rowOff>54102</xdr:rowOff>
    </xdr:to>
    <xdr:sp macro="" textlink="">
      <xdr:nvSpPr>
        <xdr:cNvPr id="156" name="楕円 155"/>
        <xdr:cNvSpPr/>
      </xdr:nvSpPr>
      <xdr:spPr>
        <a:xfrm>
          <a:off x="1397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64279</xdr:rowOff>
    </xdr:from>
    <xdr:ext cx="762000" cy="259045"/>
    <xdr:sp macro="" textlink="">
      <xdr:nvSpPr>
        <xdr:cNvPr id="157" name="テキスト ボックス 156"/>
        <xdr:cNvSpPr txBox="1"/>
      </xdr:nvSpPr>
      <xdr:spPr>
        <a:xfrm>
          <a:off x="1066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[508,724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政面積が広く、それに伴う公共施設が多いため職員確保が必要であり、これに伴う人件費が類似団体平均値を上回る要因となっている。人件費・物件費等の削減は引き続き行っていくが、人口減少により今後も類似団体内平均値を上回る数値が推計され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134857</xdr:rowOff>
    </xdr:from>
    <xdr:to>
      <xdr:col>23</xdr:col>
      <xdr:colOff>133350</xdr:colOff>
      <xdr:row>85</xdr:row>
      <xdr:rowOff>52801</xdr:rowOff>
    </xdr:to>
    <xdr:cxnSp macro="">
      <xdr:nvCxnSpPr>
        <xdr:cNvPr id="190" name="直線コネクタ 189"/>
        <xdr:cNvCxnSpPr/>
      </xdr:nvCxnSpPr>
      <xdr:spPr>
        <a:xfrm>
          <a:off x="4114800" y="14536657"/>
          <a:ext cx="838200" cy="8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153940</xdr:rowOff>
    </xdr:from>
    <xdr:ext cx="762000" cy="259045"/>
    <xdr:sp macro="" textlink="">
      <xdr:nvSpPr>
        <xdr:cNvPr id="191" name="人件費・物件費等の状況平均値テキスト"/>
        <xdr:cNvSpPr txBox="1"/>
      </xdr:nvSpPr>
      <xdr:spPr>
        <a:xfrm>
          <a:off x="5041900" y="14041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84153</xdr:rowOff>
    </xdr:from>
    <xdr:to>
      <xdr:col>19</xdr:col>
      <xdr:colOff>133350</xdr:colOff>
      <xdr:row>84</xdr:row>
      <xdr:rowOff>134857</xdr:rowOff>
    </xdr:to>
    <xdr:cxnSp macro="">
      <xdr:nvCxnSpPr>
        <xdr:cNvPr id="193" name="直線コネクタ 192"/>
        <xdr:cNvCxnSpPr/>
      </xdr:nvCxnSpPr>
      <xdr:spPr>
        <a:xfrm>
          <a:off x="3225800" y="14485953"/>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51249</xdr:rowOff>
    </xdr:from>
    <xdr:ext cx="736600" cy="259045"/>
    <xdr:sp macro="" textlink="">
      <xdr:nvSpPr>
        <xdr:cNvPr id="195" name="テキスト ボックス 194"/>
        <xdr:cNvSpPr txBox="1"/>
      </xdr:nvSpPr>
      <xdr:spPr>
        <a:xfrm>
          <a:off x="3733800" y="1393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19433</xdr:rowOff>
    </xdr:from>
    <xdr:to>
      <xdr:col>15</xdr:col>
      <xdr:colOff>82550</xdr:colOff>
      <xdr:row>84</xdr:row>
      <xdr:rowOff>84153</xdr:rowOff>
    </xdr:to>
    <xdr:cxnSp macro="">
      <xdr:nvCxnSpPr>
        <xdr:cNvPr id="196" name="直線コネクタ 195"/>
        <xdr:cNvCxnSpPr/>
      </xdr:nvCxnSpPr>
      <xdr:spPr>
        <a:xfrm>
          <a:off x="2336800" y="14421233"/>
          <a:ext cx="889000" cy="6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4535</xdr:rowOff>
    </xdr:from>
    <xdr:ext cx="762000" cy="259045"/>
    <xdr:sp macro="" textlink="">
      <xdr:nvSpPr>
        <xdr:cNvPr id="198" name="テキスト ボックス 197"/>
        <xdr:cNvSpPr txBox="1"/>
      </xdr:nvSpPr>
      <xdr:spPr>
        <a:xfrm>
          <a:off x="2844800" y="138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158426</xdr:rowOff>
    </xdr:from>
    <xdr:to>
      <xdr:col>11</xdr:col>
      <xdr:colOff>31750</xdr:colOff>
      <xdr:row>84</xdr:row>
      <xdr:rowOff>19433</xdr:rowOff>
    </xdr:to>
    <xdr:cxnSp macro="">
      <xdr:nvCxnSpPr>
        <xdr:cNvPr id="199" name="直線コネクタ 198"/>
        <xdr:cNvCxnSpPr/>
      </xdr:nvCxnSpPr>
      <xdr:spPr>
        <a:xfrm>
          <a:off x="1447800" y="14388776"/>
          <a:ext cx="889000" cy="3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114972</xdr:rowOff>
    </xdr:from>
    <xdr:ext cx="762000" cy="259045"/>
    <xdr:sp macro="" textlink="">
      <xdr:nvSpPr>
        <xdr:cNvPr id="201" name="テキスト ボックス 200"/>
        <xdr:cNvSpPr txBox="1"/>
      </xdr:nvSpPr>
      <xdr:spPr>
        <a:xfrm>
          <a:off x="1955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91284</xdr:rowOff>
    </xdr:from>
    <xdr:ext cx="762000" cy="259045"/>
    <xdr:sp macro="" textlink="">
      <xdr:nvSpPr>
        <xdr:cNvPr id="203" name="テキスト ボックス 202"/>
        <xdr:cNvSpPr txBox="1"/>
      </xdr:nvSpPr>
      <xdr:spPr>
        <a:xfrm>
          <a:off x="1066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2001</xdr:rowOff>
    </xdr:from>
    <xdr:to>
      <xdr:col>23</xdr:col>
      <xdr:colOff>184150</xdr:colOff>
      <xdr:row>85</xdr:row>
      <xdr:rowOff>103601</xdr:rowOff>
    </xdr:to>
    <xdr:sp macro="" textlink="">
      <xdr:nvSpPr>
        <xdr:cNvPr id="209" name="楕円 208"/>
        <xdr:cNvSpPr/>
      </xdr:nvSpPr>
      <xdr:spPr>
        <a:xfrm>
          <a:off x="4902200" y="1457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145528</xdr:rowOff>
    </xdr:from>
    <xdr:ext cx="762000" cy="259045"/>
    <xdr:sp macro="" textlink="">
      <xdr:nvSpPr>
        <xdr:cNvPr id="210" name="人件費・物件費等の状況該当値テキスト"/>
        <xdr:cNvSpPr txBox="1"/>
      </xdr:nvSpPr>
      <xdr:spPr>
        <a:xfrm>
          <a:off x="5041900" y="1454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84057</xdr:rowOff>
    </xdr:from>
    <xdr:to>
      <xdr:col>19</xdr:col>
      <xdr:colOff>184150</xdr:colOff>
      <xdr:row>85</xdr:row>
      <xdr:rowOff>14207</xdr:rowOff>
    </xdr:to>
    <xdr:sp macro="" textlink="">
      <xdr:nvSpPr>
        <xdr:cNvPr id="211" name="楕円 210"/>
        <xdr:cNvSpPr/>
      </xdr:nvSpPr>
      <xdr:spPr>
        <a:xfrm>
          <a:off x="4064000" y="1448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170434</xdr:rowOff>
    </xdr:from>
    <xdr:ext cx="736600" cy="259045"/>
    <xdr:sp macro="" textlink="">
      <xdr:nvSpPr>
        <xdr:cNvPr id="212" name="テキスト ボックス 211"/>
        <xdr:cNvSpPr txBox="1"/>
      </xdr:nvSpPr>
      <xdr:spPr>
        <a:xfrm>
          <a:off x="3733800" y="1457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33353</xdr:rowOff>
    </xdr:from>
    <xdr:to>
      <xdr:col>15</xdr:col>
      <xdr:colOff>133350</xdr:colOff>
      <xdr:row>84</xdr:row>
      <xdr:rowOff>134953</xdr:rowOff>
    </xdr:to>
    <xdr:sp macro="" textlink="">
      <xdr:nvSpPr>
        <xdr:cNvPr id="213" name="楕円 212"/>
        <xdr:cNvSpPr/>
      </xdr:nvSpPr>
      <xdr:spPr>
        <a:xfrm>
          <a:off x="3175000" y="1443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119730</xdr:rowOff>
    </xdr:from>
    <xdr:ext cx="762000" cy="259045"/>
    <xdr:sp macro="" textlink="">
      <xdr:nvSpPr>
        <xdr:cNvPr id="214" name="テキスト ボックス 213"/>
        <xdr:cNvSpPr txBox="1"/>
      </xdr:nvSpPr>
      <xdr:spPr>
        <a:xfrm>
          <a:off x="2844800" y="1452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140083</xdr:rowOff>
    </xdr:from>
    <xdr:to>
      <xdr:col>11</xdr:col>
      <xdr:colOff>82550</xdr:colOff>
      <xdr:row>84</xdr:row>
      <xdr:rowOff>70233</xdr:rowOff>
    </xdr:to>
    <xdr:sp macro="" textlink="">
      <xdr:nvSpPr>
        <xdr:cNvPr id="215" name="楕円 214"/>
        <xdr:cNvSpPr/>
      </xdr:nvSpPr>
      <xdr:spPr>
        <a:xfrm>
          <a:off x="2286000" y="143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55010</xdr:rowOff>
    </xdr:from>
    <xdr:ext cx="762000" cy="259045"/>
    <xdr:sp macro="" textlink="">
      <xdr:nvSpPr>
        <xdr:cNvPr id="216" name="テキスト ボックス 215"/>
        <xdr:cNvSpPr txBox="1"/>
      </xdr:nvSpPr>
      <xdr:spPr>
        <a:xfrm>
          <a:off x="1955800" y="1445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107626</xdr:rowOff>
    </xdr:from>
    <xdr:to>
      <xdr:col>7</xdr:col>
      <xdr:colOff>31750</xdr:colOff>
      <xdr:row>84</xdr:row>
      <xdr:rowOff>37776</xdr:rowOff>
    </xdr:to>
    <xdr:sp macro="" textlink="">
      <xdr:nvSpPr>
        <xdr:cNvPr id="217" name="楕円 216"/>
        <xdr:cNvSpPr/>
      </xdr:nvSpPr>
      <xdr:spPr>
        <a:xfrm>
          <a:off x="1397000" y="143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22553</xdr:rowOff>
    </xdr:from>
    <xdr:ext cx="762000" cy="259045"/>
    <xdr:sp macro="" textlink="">
      <xdr:nvSpPr>
        <xdr:cNvPr id="218" name="テキスト ボックス 217"/>
        <xdr:cNvSpPr txBox="1"/>
      </xdr:nvSpPr>
      <xdr:spPr>
        <a:xfrm>
          <a:off x="1066800" y="1442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現在の年齢構成は高いが、今後は均衡化されていく見込み。</a:t>
          </a:r>
          <a:endParaRPr lang="ja-JP" altLang="ja-JP" sz="1400">
            <a:effectLst/>
          </a:endParaRPr>
        </a:p>
        <a:p>
          <a:r>
            <a:rPr kumimoji="1" lang="ja-JP" altLang="ja-JP" sz="1100">
              <a:solidFill>
                <a:schemeClr val="dk1"/>
              </a:solidFill>
              <a:effectLst/>
              <a:latin typeface="+mn-lt"/>
              <a:ea typeface="+mn-ea"/>
              <a:cs typeface="+mn-cs"/>
            </a:rPr>
            <a:t>また、平成１９年度から地域給が導入され人件費を抑制している。</a:t>
          </a:r>
          <a:endParaRPr lang="ja-JP" altLang="ja-JP" sz="1400">
            <a:effectLst/>
          </a:endParaRPr>
        </a:p>
        <a:p>
          <a:r>
            <a:rPr kumimoji="1" lang="ja-JP" altLang="ja-JP" sz="1100">
              <a:solidFill>
                <a:schemeClr val="dk1"/>
              </a:solidFill>
              <a:effectLst/>
              <a:latin typeface="+mn-lt"/>
              <a:ea typeface="+mn-ea"/>
              <a:cs typeface="+mn-cs"/>
            </a:rPr>
            <a:t>さらに平成２０年度から独自削減を行っているが、人口減少により数値は増加傾向になると推計される。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61913</xdr:rowOff>
    </xdr:from>
    <xdr:to>
      <xdr:col>81</xdr:col>
      <xdr:colOff>44450</xdr:colOff>
      <xdr:row>85</xdr:row>
      <xdr:rowOff>92075</xdr:rowOff>
    </xdr:to>
    <xdr:cxnSp macro="">
      <xdr:nvCxnSpPr>
        <xdr:cNvPr id="256" name="直線コネクタ 255"/>
        <xdr:cNvCxnSpPr/>
      </xdr:nvCxnSpPr>
      <xdr:spPr>
        <a:xfrm>
          <a:off x="16179800" y="1463516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7"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61913</xdr:rowOff>
    </xdr:from>
    <xdr:to>
      <xdr:col>77</xdr:col>
      <xdr:colOff>44450</xdr:colOff>
      <xdr:row>85</xdr:row>
      <xdr:rowOff>61913</xdr:rowOff>
    </xdr:to>
    <xdr:cxnSp macro="">
      <xdr:nvCxnSpPr>
        <xdr:cNvPr id="259" name="直線コネクタ 258"/>
        <xdr:cNvCxnSpPr/>
      </xdr:nvCxnSpPr>
      <xdr:spPr>
        <a:xfrm>
          <a:off x="15290800" y="14635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1" name="テキスト ボックス 260"/>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61913</xdr:rowOff>
    </xdr:from>
    <xdr:to>
      <xdr:col>72</xdr:col>
      <xdr:colOff>203200</xdr:colOff>
      <xdr:row>86</xdr:row>
      <xdr:rowOff>81491</xdr:rowOff>
    </xdr:to>
    <xdr:cxnSp macro="">
      <xdr:nvCxnSpPr>
        <xdr:cNvPr id="262" name="直線コネクタ 261"/>
        <xdr:cNvCxnSpPr/>
      </xdr:nvCxnSpPr>
      <xdr:spPr>
        <a:xfrm flipV="1">
          <a:off x="14401800" y="14635163"/>
          <a:ext cx="889000" cy="19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142346</xdr:rowOff>
    </xdr:from>
    <xdr:to>
      <xdr:col>73</xdr:col>
      <xdr:colOff>44450</xdr:colOff>
      <xdr:row>85</xdr:row>
      <xdr:rowOff>72496</xdr:rowOff>
    </xdr:to>
    <xdr:sp macro="" textlink="">
      <xdr:nvSpPr>
        <xdr:cNvPr id="263" name="フローチャート: 判断 262"/>
        <xdr:cNvSpPr/>
      </xdr:nvSpPr>
      <xdr:spPr>
        <a:xfrm>
          <a:off x="15240000" y="145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82673</xdr:rowOff>
    </xdr:from>
    <xdr:ext cx="762000" cy="259045"/>
    <xdr:sp macro="" textlink="">
      <xdr:nvSpPr>
        <xdr:cNvPr id="264" name="テキスト ボックス 263"/>
        <xdr:cNvSpPr txBox="1"/>
      </xdr:nvSpPr>
      <xdr:spPr>
        <a:xfrm>
          <a:off x="14909800" y="1431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11113</xdr:rowOff>
    </xdr:from>
    <xdr:to>
      <xdr:col>68</xdr:col>
      <xdr:colOff>152400</xdr:colOff>
      <xdr:row>86</xdr:row>
      <xdr:rowOff>81491</xdr:rowOff>
    </xdr:to>
    <xdr:cxnSp macro="">
      <xdr:nvCxnSpPr>
        <xdr:cNvPr id="265" name="直線コネクタ 264"/>
        <xdr:cNvCxnSpPr/>
      </xdr:nvCxnSpPr>
      <xdr:spPr>
        <a:xfrm>
          <a:off x="13512800" y="14755813"/>
          <a:ext cx="889000" cy="7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5" name="楕円 274"/>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13352</xdr:rowOff>
    </xdr:from>
    <xdr:ext cx="762000" cy="259045"/>
    <xdr:sp macro="" textlink="">
      <xdr:nvSpPr>
        <xdr:cNvPr id="276" name="給与水準   （国との比較）該当値テキスト"/>
        <xdr:cNvSpPr txBox="1"/>
      </xdr:nvSpPr>
      <xdr:spPr>
        <a:xfrm>
          <a:off x="17106900" y="1458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11113</xdr:rowOff>
    </xdr:from>
    <xdr:to>
      <xdr:col>77</xdr:col>
      <xdr:colOff>95250</xdr:colOff>
      <xdr:row>85</xdr:row>
      <xdr:rowOff>112713</xdr:rowOff>
    </xdr:to>
    <xdr:sp macro="" textlink="">
      <xdr:nvSpPr>
        <xdr:cNvPr id="277" name="楕円 276"/>
        <xdr:cNvSpPr/>
      </xdr:nvSpPr>
      <xdr:spPr>
        <a:xfrm>
          <a:off x="16129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97490</xdr:rowOff>
    </xdr:from>
    <xdr:ext cx="736600" cy="259045"/>
    <xdr:sp macro="" textlink="">
      <xdr:nvSpPr>
        <xdr:cNvPr id="278" name="テキスト ボックス 277"/>
        <xdr:cNvSpPr txBox="1"/>
      </xdr:nvSpPr>
      <xdr:spPr>
        <a:xfrm>
          <a:off x="15798800" y="1467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11113</xdr:rowOff>
    </xdr:from>
    <xdr:to>
      <xdr:col>73</xdr:col>
      <xdr:colOff>44450</xdr:colOff>
      <xdr:row>85</xdr:row>
      <xdr:rowOff>112713</xdr:rowOff>
    </xdr:to>
    <xdr:sp macro="" textlink="">
      <xdr:nvSpPr>
        <xdr:cNvPr id="279" name="楕円 278"/>
        <xdr:cNvSpPr/>
      </xdr:nvSpPr>
      <xdr:spPr>
        <a:xfrm>
          <a:off x="15240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97490</xdr:rowOff>
    </xdr:from>
    <xdr:ext cx="762000" cy="259045"/>
    <xdr:sp macro="" textlink="">
      <xdr:nvSpPr>
        <xdr:cNvPr id="280" name="テキスト ボックス 279"/>
        <xdr:cNvSpPr txBox="1"/>
      </xdr:nvSpPr>
      <xdr:spPr>
        <a:xfrm>
          <a:off x="14909800" y="1467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1" name="楕円 280"/>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82" name="テキスト ボックス 281"/>
        <xdr:cNvSpPr txBox="1"/>
      </xdr:nvSpPr>
      <xdr:spPr>
        <a:xfrm>
          <a:off x="14020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131763</xdr:rowOff>
    </xdr:from>
    <xdr:to>
      <xdr:col>64</xdr:col>
      <xdr:colOff>152400</xdr:colOff>
      <xdr:row>86</xdr:row>
      <xdr:rowOff>61913</xdr:rowOff>
    </xdr:to>
    <xdr:sp macro="" textlink="">
      <xdr:nvSpPr>
        <xdr:cNvPr id="283" name="楕円 282"/>
        <xdr:cNvSpPr/>
      </xdr:nvSpPr>
      <xdr:spPr>
        <a:xfrm>
          <a:off x="13462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46690</xdr:rowOff>
    </xdr:from>
    <xdr:ext cx="762000" cy="259045"/>
    <xdr:sp macro="" textlink="">
      <xdr:nvSpPr>
        <xdr:cNvPr id="284" name="テキスト ボックス 283"/>
        <xdr:cNvSpPr txBox="1"/>
      </xdr:nvSpPr>
      <xdr:spPr>
        <a:xfrm>
          <a:off x="13131800" y="1479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現在の年齢構成は高いが、今後は均衡化されていく見込み。</a:t>
          </a:r>
          <a:endParaRPr lang="ja-JP" altLang="ja-JP" sz="1400">
            <a:effectLst/>
          </a:endParaRPr>
        </a:p>
        <a:p>
          <a:r>
            <a:rPr kumimoji="1" lang="ja-JP" altLang="ja-JP" sz="1100">
              <a:solidFill>
                <a:schemeClr val="dk1"/>
              </a:solidFill>
              <a:effectLst/>
              <a:latin typeface="+mn-lt"/>
              <a:ea typeface="+mn-ea"/>
              <a:cs typeface="+mn-cs"/>
            </a:rPr>
            <a:t>また、平成１９年度から地域給が導入され人件費を抑制している。</a:t>
          </a:r>
          <a:endParaRPr lang="ja-JP" altLang="ja-JP" sz="1400">
            <a:effectLst/>
          </a:endParaRPr>
        </a:p>
        <a:p>
          <a:r>
            <a:rPr kumimoji="1" lang="ja-JP" altLang="ja-JP" sz="1100">
              <a:solidFill>
                <a:schemeClr val="dk1"/>
              </a:solidFill>
              <a:effectLst/>
              <a:latin typeface="+mn-lt"/>
              <a:ea typeface="+mn-ea"/>
              <a:cs typeface="+mn-cs"/>
            </a:rPr>
            <a:t>さらに平成２０年度から独自削減を行っているが、人口減少により数値は増加傾向になると推計される。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78708</xdr:rowOff>
    </xdr:from>
    <xdr:to>
      <xdr:col>81</xdr:col>
      <xdr:colOff>44450</xdr:colOff>
      <xdr:row>63</xdr:row>
      <xdr:rowOff>114903</xdr:rowOff>
    </xdr:to>
    <xdr:cxnSp macro="">
      <xdr:nvCxnSpPr>
        <xdr:cNvPr id="315" name="直線コネクタ 314"/>
        <xdr:cNvCxnSpPr/>
      </xdr:nvCxnSpPr>
      <xdr:spPr>
        <a:xfrm>
          <a:off x="16179800" y="10880058"/>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16"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54578</xdr:rowOff>
    </xdr:from>
    <xdr:to>
      <xdr:col>77</xdr:col>
      <xdr:colOff>44450</xdr:colOff>
      <xdr:row>63</xdr:row>
      <xdr:rowOff>78708</xdr:rowOff>
    </xdr:to>
    <xdr:cxnSp macro="">
      <xdr:nvCxnSpPr>
        <xdr:cNvPr id="318" name="直線コネクタ 317"/>
        <xdr:cNvCxnSpPr/>
      </xdr:nvCxnSpPr>
      <xdr:spPr>
        <a:xfrm>
          <a:off x="15290800" y="1085592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8303</xdr:rowOff>
    </xdr:from>
    <xdr:ext cx="736600" cy="259045"/>
    <xdr:sp macro="" textlink="">
      <xdr:nvSpPr>
        <xdr:cNvPr id="320" name="テキスト ボックス 319"/>
        <xdr:cNvSpPr txBox="1"/>
      </xdr:nvSpPr>
      <xdr:spPr>
        <a:xfrm>
          <a:off x="15798800" y="1029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8128</xdr:rowOff>
    </xdr:from>
    <xdr:to>
      <xdr:col>72</xdr:col>
      <xdr:colOff>203200</xdr:colOff>
      <xdr:row>63</xdr:row>
      <xdr:rowOff>54578</xdr:rowOff>
    </xdr:to>
    <xdr:cxnSp macro="">
      <xdr:nvCxnSpPr>
        <xdr:cNvPr id="321" name="直線コネクタ 320"/>
        <xdr:cNvCxnSpPr/>
      </xdr:nvCxnSpPr>
      <xdr:spPr>
        <a:xfrm>
          <a:off x="14401800" y="10809478"/>
          <a:ext cx="8890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23" name="テキスト ボックス 322"/>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8128</xdr:rowOff>
    </xdr:from>
    <xdr:to>
      <xdr:col>68</xdr:col>
      <xdr:colOff>152400</xdr:colOff>
      <xdr:row>63</xdr:row>
      <xdr:rowOff>22606</xdr:rowOff>
    </xdr:to>
    <xdr:cxnSp macro="">
      <xdr:nvCxnSpPr>
        <xdr:cNvPr id="324" name="直線コネクタ 323"/>
        <xdr:cNvCxnSpPr/>
      </xdr:nvCxnSpPr>
      <xdr:spPr>
        <a:xfrm flipV="1">
          <a:off x="13512800" y="108094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161053</xdr:rowOff>
    </xdr:from>
    <xdr:ext cx="762000" cy="259045"/>
    <xdr:sp macro="" textlink="">
      <xdr:nvSpPr>
        <xdr:cNvPr id="326" name="テキスト ボックス 325"/>
        <xdr:cNvSpPr txBox="1"/>
      </xdr:nvSpPr>
      <xdr:spPr>
        <a:xfrm>
          <a:off x="14020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142352</xdr:rowOff>
    </xdr:from>
    <xdr:ext cx="762000" cy="259045"/>
    <xdr:sp macro="" textlink="">
      <xdr:nvSpPr>
        <xdr:cNvPr id="328" name="テキスト ボックス 327"/>
        <xdr:cNvSpPr txBox="1"/>
      </xdr:nvSpPr>
      <xdr:spPr>
        <a:xfrm>
          <a:off x="13131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64103</xdr:rowOff>
    </xdr:from>
    <xdr:to>
      <xdr:col>81</xdr:col>
      <xdr:colOff>95250</xdr:colOff>
      <xdr:row>63</xdr:row>
      <xdr:rowOff>165703</xdr:rowOff>
    </xdr:to>
    <xdr:sp macro="" textlink="">
      <xdr:nvSpPr>
        <xdr:cNvPr id="334" name="楕円 333"/>
        <xdr:cNvSpPr/>
      </xdr:nvSpPr>
      <xdr:spPr>
        <a:xfrm>
          <a:off x="16967200" y="1086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36180</xdr:rowOff>
    </xdr:from>
    <xdr:ext cx="762000" cy="259045"/>
    <xdr:sp macro="" textlink="">
      <xdr:nvSpPr>
        <xdr:cNvPr id="335" name="定員管理の状況該当値テキスト"/>
        <xdr:cNvSpPr txBox="1"/>
      </xdr:nvSpPr>
      <xdr:spPr>
        <a:xfrm>
          <a:off x="17106900" y="1083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27908</xdr:rowOff>
    </xdr:from>
    <xdr:to>
      <xdr:col>77</xdr:col>
      <xdr:colOff>95250</xdr:colOff>
      <xdr:row>63</xdr:row>
      <xdr:rowOff>129508</xdr:rowOff>
    </xdr:to>
    <xdr:sp macro="" textlink="">
      <xdr:nvSpPr>
        <xdr:cNvPr id="336" name="楕円 335"/>
        <xdr:cNvSpPr/>
      </xdr:nvSpPr>
      <xdr:spPr>
        <a:xfrm>
          <a:off x="16129000" y="1082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114285</xdr:rowOff>
    </xdr:from>
    <xdr:ext cx="736600" cy="259045"/>
    <xdr:sp macro="" textlink="">
      <xdr:nvSpPr>
        <xdr:cNvPr id="337" name="テキスト ボックス 336"/>
        <xdr:cNvSpPr txBox="1"/>
      </xdr:nvSpPr>
      <xdr:spPr>
        <a:xfrm>
          <a:off x="15798800" y="10915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3778</xdr:rowOff>
    </xdr:from>
    <xdr:to>
      <xdr:col>73</xdr:col>
      <xdr:colOff>44450</xdr:colOff>
      <xdr:row>63</xdr:row>
      <xdr:rowOff>105378</xdr:rowOff>
    </xdr:to>
    <xdr:sp macro="" textlink="">
      <xdr:nvSpPr>
        <xdr:cNvPr id="338" name="楕円 337"/>
        <xdr:cNvSpPr/>
      </xdr:nvSpPr>
      <xdr:spPr>
        <a:xfrm>
          <a:off x="15240000" y="1080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90155</xdr:rowOff>
    </xdr:from>
    <xdr:ext cx="762000" cy="259045"/>
    <xdr:sp macro="" textlink="">
      <xdr:nvSpPr>
        <xdr:cNvPr id="339" name="テキスト ボックス 338"/>
        <xdr:cNvSpPr txBox="1"/>
      </xdr:nvSpPr>
      <xdr:spPr>
        <a:xfrm>
          <a:off x="14909800" y="1089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128778</xdr:rowOff>
    </xdr:from>
    <xdr:to>
      <xdr:col>68</xdr:col>
      <xdr:colOff>203200</xdr:colOff>
      <xdr:row>63</xdr:row>
      <xdr:rowOff>58928</xdr:rowOff>
    </xdr:to>
    <xdr:sp macro="" textlink="">
      <xdr:nvSpPr>
        <xdr:cNvPr id="340" name="楕円 339"/>
        <xdr:cNvSpPr/>
      </xdr:nvSpPr>
      <xdr:spPr>
        <a:xfrm>
          <a:off x="14351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43705</xdr:rowOff>
    </xdr:from>
    <xdr:ext cx="762000" cy="259045"/>
    <xdr:sp macro="" textlink="">
      <xdr:nvSpPr>
        <xdr:cNvPr id="341" name="テキスト ボックス 340"/>
        <xdr:cNvSpPr txBox="1"/>
      </xdr:nvSpPr>
      <xdr:spPr>
        <a:xfrm>
          <a:off x="14020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143256</xdr:rowOff>
    </xdr:from>
    <xdr:to>
      <xdr:col>64</xdr:col>
      <xdr:colOff>152400</xdr:colOff>
      <xdr:row>63</xdr:row>
      <xdr:rowOff>73406</xdr:rowOff>
    </xdr:to>
    <xdr:sp macro="" textlink="">
      <xdr:nvSpPr>
        <xdr:cNvPr id="342" name="楕円 341"/>
        <xdr:cNvSpPr/>
      </xdr:nvSpPr>
      <xdr:spPr>
        <a:xfrm>
          <a:off x="13462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58183</xdr:rowOff>
    </xdr:from>
    <xdr:ext cx="762000" cy="259045"/>
    <xdr:sp macro="" textlink="">
      <xdr:nvSpPr>
        <xdr:cNvPr id="343" name="テキスト ボックス 342"/>
        <xdr:cNvSpPr txBox="1"/>
      </xdr:nvSpPr>
      <xdr:spPr>
        <a:xfrm>
          <a:off x="13131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平成１６年度のＨ７・Ｈ８減収補てん債一括償還により、</a:t>
          </a:r>
          <a:r>
            <a:rPr kumimoji="1" lang="ja-JP" altLang="ja-JP" sz="1100">
              <a:solidFill>
                <a:schemeClr val="dk1"/>
              </a:solidFill>
              <a:effectLst/>
              <a:latin typeface="+mn-lt"/>
              <a:ea typeface="+mn-ea"/>
              <a:cs typeface="+mn-cs"/>
            </a:rPr>
            <a:t>Ｈ</a:t>
          </a:r>
          <a:r>
            <a:rPr kumimoji="1" lang="ja-JP" altLang="en-US" sz="1100">
              <a:solidFill>
                <a:schemeClr val="dk1"/>
              </a:solidFill>
              <a:effectLst/>
              <a:latin typeface="+mn-lt"/>
              <a:ea typeface="+mn-ea"/>
              <a:cs typeface="+mn-cs"/>
            </a:rPr>
            <a:t>１６単年度比率が高く、</a:t>
          </a:r>
          <a:r>
            <a:rPr kumimoji="1" lang="ja-JP" altLang="ja-JP" sz="1100">
              <a:solidFill>
                <a:schemeClr val="dk1"/>
              </a:solidFill>
              <a:effectLst/>
              <a:latin typeface="+mn-lt"/>
              <a:ea typeface="+mn-ea"/>
              <a:cs typeface="+mn-cs"/>
            </a:rPr>
            <a:t>Ｈ</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Ｈ</a:t>
          </a:r>
          <a:r>
            <a:rPr kumimoji="1" lang="ja-JP" altLang="en-US" sz="1100">
              <a:solidFill>
                <a:schemeClr val="dk1"/>
              </a:solidFill>
              <a:effectLst/>
              <a:latin typeface="+mn-lt"/>
              <a:ea typeface="+mn-ea"/>
              <a:cs typeface="+mn-cs"/>
            </a:rPr>
            <a:t>１８の３ヵ年平均比率は１８パーセントを超えていたが、Ｒ０２～Ｒ０４の３ヵ年平均比率は１０％を下回っている。</a:t>
          </a:r>
        </a:p>
        <a:p>
          <a:r>
            <a:rPr kumimoji="1" lang="ja-JP" altLang="en-US" sz="1100">
              <a:solidFill>
                <a:schemeClr val="dk1"/>
              </a:solidFill>
              <a:effectLst/>
              <a:latin typeface="+mn-lt"/>
              <a:ea typeface="+mn-ea"/>
              <a:cs typeface="+mn-cs"/>
            </a:rPr>
            <a:t>令和２年度に実施した学校給食共同調理場改築事業に係る地方債の償還が始まることや、今後数年間は大規模事業の実施が予定されていることから、引き続き地方債発行の抑制に努めていく。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54610</xdr:rowOff>
    </xdr:to>
    <xdr:cxnSp macro="">
      <xdr:nvCxnSpPr>
        <xdr:cNvPr id="377" name="直線コネクタ 376"/>
        <xdr:cNvCxnSpPr/>
      </xdr:nvCxnSpPr>
      <xdr:spPr>
        <a:xfrm>
          <a:off x="16179800" y="688043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22437</xdr:rowOff>
    </xdr:to>
    <xdr:cxnSp macro="">
      <xdr:nvCxnSpPr>
        <xdr:cNvPr id="380" name="直線コネクタ 379"/>
        <xdr:cNvCxnSpPr/>
      </xdr:nvCxnSpPr>
      <xdr:spPr>
        <a:xfrm>
          <a:off x="15290800" y="6880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82" name="テキスト ボックス 381"/>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30480</xdr:rowOff>
    </xdr:to>
    <xdr:cxnSp macro="">
      <xdr:nvCxnSpPr>
        <xdr:cNvPr id="383" name="直線コネクタ 382"/>
        <xdr:cNvCxnSpPr/>
      </xdr:nvCxnSpPr>
      <xdr:spPr>
        <a:xfrm flipV="1">
          <a:off x="14401800" y="688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5" name="テキスト ボックス 384"/>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70696</xdr:rowOff>
    </xdr:to>
    <xdr:cxnSp macro="">
      <xdr:nvCxnSpPr>
        <xdr:cNvPr id="386" name="直線コネクタ 385"/>
        <xdr:cNvCxnSpPr/>
      </xdr:nvCxnSpPr>
      <xdr:spPr>
        <a:xfrm flipV="1">
          <a:off x="13512800" y="68884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8" name="テキスト ボックス 387"/>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0" name="テキスト ボックス 389"/>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96" name="楕円 395"/>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147337</xdr:rowOff>
    </xdr:from>
    <xdr:ext cx="762000" cy="259045"/>
    <xdr:sp macro="" textlink="">
      <xdr:nvSpPr>
        <xdr:cNvPr id="397" name="公債費負担の状況該当値テキスト"/>
        <xdr:cNvSpPr txBox="1"/>
      </xdr:nvSpPr>
      <xdr:spPr>
        <a:xfrm>
          <a:off x="17106900" y="68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143087</xdr:rowOff>
    </xdr:from>
    <xdr:to>
      <xdr:col>77</xdr:col>
      <xdr:colOff>95250</xdr:colOff>
      <xdr:row>40</xdr:row>
      <xdr:rowOff>73237</xdr:rowOff>
    </xdr:to>
    <xdr:sp macro="" textlink="">
      <xdr:nvSpPr>
        <xdr:cNvPr id="398" name="楕円 397"/>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83414</xdr:rowOff>
    </xdr:from>
    <xdr:ext cx="736600" cy="259045"/>
    <xdr:sp macro="" textlink="">
      <xdr:nvSpPr>
        <xdr:cNvPr id="399" name="テキスト ボックス 398"/>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00" name="楕円 399"/>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401" name="テキスト ボックス 400"/>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2" name="楕円 401"/>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403" name="テキスト ボックス 402"/>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04" name="楕円 403"/>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106273</xdr:rowOff>
    </xdr:from>
    <xdr:ext cx="762000" cy="259045"/>
    <xdr:sp macro="" textlink="">
      <xdr:nvSpPr>
        <xdr:cNvPr id="405" name="テキスト ボックス 404"/>
        <xdr:cNvSpPr txBox="1"/>
      </xdr:nvSpPr>
      <xdr:spPr>
        <a:xfrm>
          <a:off x="13131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年度に地方債現在高のピークを迎え、以降は減少傾向にある中、令和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茅沼地区観光施設改修事業</a:t>
          </a:r>
          <a:r>
            <a:rPr kumimoji="1" lang="ja-JP" altLang="ja-JP" sz="1100">
              <a:solidFill>
                <a:schemeClr val="dk1"/>
              </a:solidFill>
              <a:effectLst/>
              <a:latin typeface="+mn-lt"/>
              <a:ea typeface="+mn-ea"/>
              <a:cs typeface="+mn-cs"/>
            </a:rPr>
            <a:t>の実施などにより地方債の残高が増加</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今後も引き続き</a:t>
          </a:r>
          <a:r>
            <a:rPr kumimoji="1" lang="ja-JP" altLang="ja-JP" sz="1100">
              <a:solidFill>
                <a:schemeClr val="dk1"/>
              </a:solidFill>
              <a:effectLst/>
              <a:latin typeface="+mn-lt"/>
              <a:ea typeface="+mn-ea"/>
              <a:cs typeface="+mn-cs"/>
            </a:rPr>
            <a:t>大規模事業の実施が予定されているため、比率は上昇傾向と推計される。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102023</xdr:rowOff>
    </xdr:from>
    <xdr:to>
      <xdr:col>81</xdr:col>
      <xdr:colOff>44450</xdr:colOff>
      <xdr:row>17</xdr:row>
      <xdr:rowOff>30540</xdr:rowOff>
    </xdr:to>
    <xdr:cxnSp macro="">
      <xdr:nvCxnSpPr>
        <xdr:cNvPr id="441" name="直線コネクタ 440"/>
        <xdr:cNvCxnSpPr/>
      </xdr:nvCxnSpPr>
      <xdr:spPr>
        <a:xfrm flipV="1">
          <a:off x="16179800" y="2845223"/>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2"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59750</xdr:rowOff>
    </xdr:from>
    <xdr:to>
      <xdr:col>77</xdr:col>
      <xdr:colOff>44450</xdr:colOff>
      <xdr:row>17</xdr:row>
      <xdr:rowOff>30540</xdr:rowOff>
    </xdr:to>
    <xdr:cxnSp macro="">
      <xdr:nvCxnSpPr>
        <xdr:cNvPr id="444" name="直線コネクタ 443"/>
        <xdr:cNvCxnSpPr/>
      </xdr:nvCxnSpPr>
      <xdr:spPr>
        <a:xfrm>
          <a:off x="15290800" y="263150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51707</xdr:rowOff>
    </xdr:from>
    <xdr:to>
      <xdr:col>72</xdr:col>
      <xdr:colOff>203200</xdr:colOff>
      <xdr:row>15</xdr:row>
      <xdr:rowOff>59750</xdr:rowOff>
    </xdr:to>
    <xdr:cxnSp macro="">
      <xdr:nvCxnSpPr>
        <xdr:cNvPr id="447" name="直線コネクタ 446"/>
        <xdr:cNvCxnSpPr/>
      </xdr:nvCxnSpPr>
      <xdr:spPr>
        <a:xfrm>
          <a:off x="14401800" y="262345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148469</xdr:rowOff>
    </xdr:from>
    <xdr:to>
      <xdr:col>68</xdr:col>
      <xdr:colOff>152400</xdr:colOff>
      <xdr:row>15</xdr:row>
      <xdr:rowOff>51707</xdr:rowOff>
    </xdr:to>
    <xdr:cxnSp macro="">
      <xdr:nvCxnSpPr>
        <xdr:cNvPr id="450" name="直線コネクタ 449"/>
        <xdr:cNvCxnSpPr/>
      </xdr:nvCxnSpPr>
      <xdr:spPr>
        <a:xfrm>
          <a:off x="13512800" y="2548769"/>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51223</xdr:rowOff>
    </xdr:from>
    <xdr:to>
      <xdr:col>81</xdr:col>
      <xdr:colOff>95250</xdr:colOff>
      <xdr:row>16</xdr:row>
      <xdr:rowOff>152823</xdr:rowOff>
    </xdr:to>
    <xdr:sp macro="" textlink="">
      <xdr:nvSpPr>
        <xdr:cNvPr id="460" name="楕円 459"/>
        <xdr:cNvSpPr/>
      </xdr:nvSpPr>
      <xdr:spPr>
        <a:xfrm>
          <a:off x="16967200" y="279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23300</xdr:rowOff>
    </xdr:from>
    <xdr:ext cx="762000" cy="259045"/>
    <xdr:sp macro="" textlink="">
      <xdr:nvSpPr>
        <xdr:cNvPr id="461" name="将来負担の状況該当値テキスト"/>
        <xdr:cNvSpPr txBox="1"/>
      </xdr:nvSpPr>
      <xdr:spPr>
        <a:xfrm>
          <a:off x="17106900" y="276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151190</xdr:rowOff>
    </xdr:from>
    <xdr:to>
      <xdr:col>77</xdr:col>
      <xdr:colOff>95250</xdr:colOff>
      <xdr:row>17</xdr:row>
      <xdr:rowOff>81340</xdr:rowOff>
    </xdr:to>
    <xdr:sp macro="" textlink="">
      <xdr:nvSpPr>
        <xdr:cNvPr id="462" name="楕円 461"/>
        <xdr:cNvSpPr/>
      </xdr:nvSpPr>
      <xdr:spPr>
        <a:xfrm>
          <a:off x="16129000" y="28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66117</xdr:rowOff>
    </xdr:from>
    <xdr:ext cx="736600" cy="259045"/>
    <xdr:sp macro="" textlink="">
      <xdr:nvSpPr>
        <xdr:cNvPr id="463" name="テキスト ボックス 462"/>
        <xdr:cNvSpPr txBox="1"/>
      </xdr:nvSpPr>
      <xdr:spPr>
        <a:xfrm>
          <a:off x="15798800" y="2980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8950</xdr:rowOff>
    </xdr:from>
    <xdr:to>
      <xdr:col>73</xdr:col>
      <xdr:colOff>44450</xdr:colOff>
      <xdr:row>15</xdr:row>
      <xdr:rowOff>110550</xdr:rowOff>
    </xdr:to>
    <xdr:sp macro="" textlink="">
      <xdr:nvSpPr>
        <xdr:cNvPr id="464" name="楕円 463"/>
        <xdr:cNvSpPr/>
      </xdr:nvSpPr>
      <xdr:spPr>
        <a:xfrm>
          <a:off x="15240000" y="25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95327</xdr:rowOff>
    </xdr:from>
    <xdr:ext cx="762000" cy="259045"/>
    <xdr:sp macro="" textlink="">
      <xdr:nvSpPr>
        <xdr:cNvPr id="465" name="テキスト ボックス 464"/>
        <xdr:cNvSpPr txBox="1"/>
      </xdr:nvSpPr>
      <xdr:spPr>
        <a:xfrm>
          <a:off x="14909800" y="266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907</xdr:rowOff>
    </xdr:from>
    <xdr:to>
      <xdr:col>68</xdr:col>
      <xdr:colOff>203200</xdr:colOff>
      <xdr:row>15</xdr:row>
      <xdr:rowOff>102507</xdr:rowOff>
    </xdr:to>
    <xdr:sp macro="" textlink="">
      <xdr:nvSpPr>
        <xdr:cNvPr id="466" name="楕円 465"/>
        <xdr:cNvSpPr/>
      </xdr:nvSpPr>
      <xdr:spPr>
        <a:xfrm>
          <a:off x="14351000" y="25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87284</xdr:rowOff>
    </xdr:from>
    <xdr:ext cx="762000" cy="259045"/>
    <xdr:sp macro="" textlink="">
      <xdr:nvSpPr>
        <xdr:cNvPr id="467" name="テキスト ボックス 466"/>
        <xdr:cNvSpPr txBox="1"/>
      </xdr:nvSpPr>
      <xdr:spPr>
        <a:xfrm>
          <a:off x="14020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97669</xdr:rowOff>
    </xdr:from>
    <xdr:to>
      <xdr:col>64</xdr:col>
      <xdr:colOff>152400</xdr:colOff>
      <xdr:row>15</xdr:row>
      <xdr:rowOff>27819</xdr:rowOff>
    </xdr:to>
    <xdr:sp macro="" textlink="">
      <xdr:nvSpPr>
        <xdr:cNvPr id="468" name="楕円 467"/>
        <xdr:cNvSpPr/>
      </xdr:nvSpPr>
      <xdr:spPr>
        <a:xfrm>
          <a:off x="13462000" y="249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12596</xdr:rowOff>
    </xdr:from>
    <xdr:ext cx="762000" cy="259045"/>
    <xdr:sp macro="" textlink="">
      <xdr:nvSpPr>
        <xdr:cNvPr id="469" name="テキスト ボックス 468"/>
        <xdr:cNvSpPr txBox="1"/>
      </xdr:nvSpPr>
      <xdr:spPr>
        <a:xfrm>
          <a:off x="13131800" y="258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7,179
7,053
1,099.37
13,959,993
13,813,037
105,306
6,180,805
14,288,611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と比較すると、人件費にかかる経常収支比率は高くなっている。要因としては、会計年度任用職員制度への移行により人件費が増額となったためである。今後も職員の削減や議員・各種委員の定数管理を実施し、適正な定数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43180</xdr:rowOff>
    </xdr:to>
    <xdr:cxnSp macro="">
      <xdr:nvCxnSpPr>
        <xdr:cNvPr id="66" name="直線コネクタ 65"/>
        <xdr:cNvCxnSpPr/>
      </xdr:nvCxnSpPr>
      <xdr:spPr>
        <a:xfrm>
          <a:off x="3987800" y="6520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27940</xdr:rowOff>
    </xdr:to>
    <xdr:cxnSp macro="">
      <xdr:nvCxnSpPr>
        <xdr:cNvPr id="69" name="直線コネクタ 68"/>
        <xdr:cNvCxnSpPr/>
      </xdr:nvCxnSpPr>
      <xdr:spPr>
        <a:xfrm flipV="1">
          <a:off x="3098800" y="6520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38</xdr:row>
      <xdr:rowOff>27940</xdr:rowOff>
    </xdr:to>
    <xdr:cxnSp macro="">
      <xdr:nvCxnSpPr>
        <xdr:cNvPr id="72" name="直線コネクタ 71"/>
        <xdr:cNvCxnSpPr/>
      </xdr:nvCxnSpPr>
      <xdr:spPr>
        <a:xfrm>
          <a:off x="2209800" y="614680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35</xdr:row>
      <xdr:rowOff>146050</xdr:rowOff>
    </xdr:to>
    <xdr:cxnSp macro="">
      <xdr:nvCxnSpPr>
        <xdr:cNvPr id="75" name="直線コネクタ 74"/>
        <xdr:cNvCxnSpPr/>
      </xdr:nvCxnSpPr>
      <xdr:spPr>
        <a:xfrm>
          <a:off x="1320800" y="6131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と比較すると、物件費に係る経常収支比率は高くなっている。要因としては、行政面積が広く、それに伴う公共施設が多いため、施設の管理・運営のため民間委託などの支出が多いため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81280</xdr:rowOff>
    </xdr:from>
    <xdr:to>
      <xdr:col>82</xdr:col>
      <xdr:colOff>107950</xdr:colOff>
      <xdr:row>16</xdr:row>
      <xdr:rowOff>35560</xdr:rowOff>
    </xdr:to>
    <xdr:cxnSp macro="">
      <xdr:nvCxnSpPr>
        <xdr:cNvPr id="123" name="直線コネクタ 122"/>
        <xdr:cNvCxnSpPr/>
      </xdr:nvCxnSpPr>
      <xdr:spPr>
        <a:xfrm>
          <a:off x="15671800" y="265303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12717</xdr:rowOff>
    </xdr:from>
    <xdr:ext cx="762000" cy="259045"/>
    <xdr:sp macro="" textlink="">
      <xdr:nvSpPr>
        <xdr:cNvPr id="124" name="物件費平均値テキスト"/>
        <xdr:cNvSpPr txBox="1"/>
      </xdr:nvSpPr>
      <xdr:spPr>
        <a:xfrm>
          <a:off x="16598900" y="241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xdr:rowOff>
    </xdr:from>
    <xdr:to>
      <xdr:col>78</xdr:col>
      <xdr:colOff>69850</xdr:colOff>
      <xdr:row>15</xdr:row>
      <xdr:rowOff>81280</xdr:rowOff>
    </xdr:to>
    <xdr:cxnSp macro="">
      <xdr:nvCxnSpPr>
        <xdr:cNvPr id="126" name="直線コネクタ 125"/>
        <xdr:cNvCxnSpPr/>
      </xdr:nvCxnSpPr>
      <xdr:spPr>
        <a:xfrm>
          <a:off x="14782800" y="25844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28" name="テキスト ボックス 127"/>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xdr:rowOff>
    </xdr:from>
    <xdr:to>
      <xdr:col>73</xdr:col>
      <xdr:colOff>180975</xdr:colOff>
      <xdr:row>16</xdr:row>
      <xdr:rowOff>104140</xdr:rowOff>
    </xdr:to>
    <xdr:cxnSp macro="">
      <xdr:nvCxnSpPr>
        <xdr:cNvPr id="129" name="直線コネクタ 128"/>
        <xdr:cNvCxnSpPr/>
      </xdr:nvCxnSpPr>
      <xdr:spPr>
        <a:xfrm flipV="1">
          <a:off x="13893800" y="258445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xdr:rowOff>
    </xdr:from>
    <xdr:to>
      <xdr:col>69</xdr:col>
      <xdr:colOff>92075</xdr:colOff>
      <xdr:row>16</xdr:row>
      <xdr:rowOff>104140</xdr:rowOff>
    </xdr:to>
    <xdr:cxnSp macro="">
      <xdr:nvCxnSpPr>
        <xdr:cNvPr id="132" name="直線コネクタ 131"/>
        <xdr:cNvCxnSpPr/>
      </xdr:nvCxnSpPr>
      <xdr:spPr>
        <a:xfrm>
          <a:off x="13004800" y="274447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4" name="テキスト ボックス 133"/>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170832</xdr:rowOff>
    </xdr:from>
    <xdr:ext cx="762000" cy="259045"/>
    <xdr:sp macro="" textlink="">
      <xdr:nvSpPr>
        <xdr:cNvPr id="136" name="テキスト ボックス 135"/>
        <xdr:cNvSpPr txBox="1"/>
      </xdr:nvSpPr>
      <xdr:spPr>
        <a:xfrm>
          <a:off x="12623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2" name="楕円 141"/>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128287</xdr:rowOff>
    </xdr:from>
    <xdr:ext cx="762000" cy="259045"/>
    <xdr:sp macro="" textlink="">
      <xdr:nvSpPr>
        <xdr:cNvPr id="143" name="物件費該当値テキスト"/>
        <xdr:cNvSpPr txBox="1"/>
      </xdr:nvSpPr>
      <xdr:spPr>
        <a:xfrm>
          <a:off x="165989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30480</xdr:rowOff>
    </xdr:from>
    <xdr:to>
      <xdr:col>78</xdr:col>
      <xdr:colOff>120650</xdr:colOff>
      <xdr:row>15</xdr:row>
      <xdr:rowOff>132080</xdr:rowOff>
    </xdr:to>
    <xdr:sp macro="" textlink="">
      <xdr:nvSpPr>
        <xdr:cNvPr id="144" name="楕円 143"/>
        <xdr:cNvSpPr/>
      </xdr:nvSpPr>
      <xdr:spPr>
        <a:xfrm>
          <a:off x="15621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116857</xdr:rowOff>
    </xdr:from>
    <xdr:ext cx="736600" cy="259045"/>
    <xdr:sp macro="" textlink="">
      <xdr:nvSpPr>
        <xdr:cNvPr id="145" name="テキスト ボックス 144"/>
        <xdr:cNvSpPr txBox="1"/>
      </xdr:nvSpPr>
      <xdr:spPr>
        <a:xfrm>
          <a:off x="15290800" y="268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133350</xdr:rowOff>
    </xdr:from>
    <xdr:to>
      <xdr:col>74</xdr:col>
      <xdr:colOff>31750</xdr:colOff>
      <xdr:row>15</xdr:row>
      <xdr:rowOff>63500</xdr:rowOff>
    </xdr:to>
    <xdr:sp macro="" textlink="">
      <xdr:nvSpPr>
        <xdr:cNvPr id="146" name="楕円 145"/>
        <xdr:cNvSpPr/>
      </xdr:nvSpPr>
      <xdr:spPr>
        <a:xfrm>
          <a:off x="14732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48277</xdr:rowOff>
    </xdr:from>
    <xdr:ext cx="762000" cy="259045"/>
    <xdr:sp macro="" textlink="">
      <xdr:nvSpPr>
        <xdr:cNvPr id="147" name="テキスト ボックス 146"/>
        <xdr:cNvSpPr txBox="1"/>
      </xdr:nvSpPr>
      <xdr:spPr>
        <a:xfrm>
          <a:off x="14401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48" name="楕円 147"/>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49" name="テキスト ボックス 148"/>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121920</xdr:rowOff>
    </xdr:from>
    <xdr:to>
      <xdr:col>65</xdr:col>
      <xdr:colOff>53975</xdr:colOff>
      <xdr:row>16</xdr:row>
      <xdr:rowOff>52070</xdr:rowOff>
    </xdr:to>
    <xdr:sp macro="" textlink="">
      <xdr:nvSpPr>
        <xdr:cNvPr id="150" name="楕円 149"/>
        <xdr:cNvSpPr/>
      </xdr:nvSpPr>
      <xdr:spPr>
        <a:xfrm>
          <a:off x="12954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36847</xdr:rowOff>
    </xdr:from>
    <xdr:ext cx="762000" cy="259045"/>
    <xdr:sp macro="" textlink="">
      <xdr:nvSpPr>
        <xdr:cNvPr id="151" name="テキスト ボックス 150"/>
        <xdr:cNvSpPr txBox="1"/>
      </xdr:nvSpPr>
      <xdr:spPr>
        <a:xfrm>
          <a:off x="12623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と比較すると、扶助費にかかる経常収支比率は低くなっており、平成２３年度以降も同様な形で推移しているため、今後も同様な形で推移しているため、今後も同様の傾向が続く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xdr:rowOff>
    </xdr:from>
    <xdr:to>
      <xdr:col>24</xdr:col>
      <xdr:colOff>25400</xdr:colOff>
      <xdr:row>53</xdr:row>
      <xdr:rowOff>31750</xdr:rowOff>
    </xdr:to>
    <xdr:cxnSp macro="">
      <xdr:nvCxnSpPr>
        <xdr:cNvPr id="184" name="直線コネクタ 183"/>
        <xdr:cNvCxnSpPr/>
      </xdr:nvCxnSpPr>
      <xdr:spPr>
        <a:xfrm>
          <a:off x="3987800" y="9099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5"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xdr:rowOff>
    </xdr:from>
    <xdr:to>
      <xdr:col>19</xdr:col>
      <xdr:colOff>187325</xdr:colOff>
      <xdr:row>53</xdr:row>
      <xdr:rowOff>50800</xdr:rowOff>
    </xdr:to>
    <xdr:cxnSp macro="">
      <xdr:nvCxnSpPr>
        <xdr:cNvPr id="187" name="直線コネクタ 186"/>
        <xdr:cNvCxnSpPr/>
      </xdr:nvCxnSpPr>
      <xdr:spPr>
        <a:xfrm flipV="1">
          <a:off x="3098800" y="9099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9" name="テキスト ボックス 188"/>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53</xdr:row>
      <xdr:rowOff>69850</xdr:rowOff>
    </xdr:to>
    <xdr:cxnSp macro="">
      <xdr:nvCxnSpPr>
        <xdr:cNvPr id="190" name="直線コネクタ 189"/>
        <xdr:cNvCxnSpPr/>
      </xdr:nvCxnSpPr>
      <xdr:spPr>
        <a:xfrm flipV="1">
          <a:off x="2209800" y="913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92" name="テキスト ボックス 191"/>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xdr:rowOff>
    </xdr:from>
    <xdr:to>
      <xdr:col>11</xdr:col>
      <xdr:colOff>9525</xdr:colOff>
      <xdr:row>53</xdr:row>
      <xdr:rowOff>69850</xdr:rowOff>
    </xdr:to>
    <xdr:cxnSp macro="">
      <xdr:nvCxnSpPr>
        <xdr:cNvPr id="193" name="直線コネクタ 192"/>
        <xdr:cNvCxnSpPr/>
      </xdr:nvCxnSpPr>
      <xdr:spPr>
        <a:xfrm>
          <a:off x="1320800" y="9099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195" name="テキスト ボックス 194"/>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197" name="テキスト ボックス 196"/>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152400</xdr:rowOff>
    </xdr:from>
    <xdr:to>
      <xdr:col>24</xdr:col>
      <xdr:colOff>76200</xdr:colOff>
      <xdr:row>53</xdr:row>
      <xdr:rowOff>82550</xdr:rowOff>
    </xdr:to>
    <xdr:sp macro="" textlink="">
      <xdr:nvSpPr>
        <xdr:cNvPr id="203" name="楕円 202"/>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60977</xdr:rowOff>
    </xdr:from>
    <xdr:ext cx="762000" cy="259045"/>
    <xdr:sp macro="" textlink="">
      <xdr:nvSpPr>
        <xdr:cNvPr id="204" name="扶助費該当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133350</xdr:rowOff>
    </xdr:from>
    <xdr:to>
      <xdr:col>20</xdr:col>
      <xdr:colOff>38100</xdr:colOff>
      <xdr:row>53</xdr:row>
      <xdr:rowOff>63500</xdr:rowOff>
    </xdr:to>
    <xdr:sp macro="" textlink="">
      <xdr:nvSpPr>
        <xdr:cNvPr id="205" name="楕円 204"/>
        <xdr:cNvSpPr/>
      </xdr:nvSpPr>
      <xdr:spPr>
        <a:xfrm>
          <a:off x="3937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73677</xdr:rowOff>
    </xdr:from>
    <xdr:ext cx="736600" cy="259045"/>
    <xdr:sp macro="" textlink="">
      <xdr:nvSpPr>
        <xdr:cNvPr id="206" name="テキスト ボックス 205"/>
        <xdr:cNvSpPr txBox="1"/>
      </xdr:nvSpPr>
      <xdr:spPr>
        <a:xfrm>
          <a:off x="3606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07" name="楕円 206"/>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08" name="テキスト ボックス 207"/>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09" name="楕円 208"/>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0" name="テキスト ボックス 209"/>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133350</xdr:rowOff>
    </xdr:from>
    <xdr:to>
      <xdr:col>6</xdr:col>
      <xdr:colOff>171450</xdr:colOff>
      <xdr:row>53</xdr:row>
      <xdr:rowOff>63500</xdr:rowOff>
    </xdr:to>
    <xdr:sp macro="" textlink="">
      <xdr:nvSpPr>
        <xdr:cNvPr id="211" name="楕円 210"/>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73677</xdr:rowOff>
    </xdr:from>
    <xdr:ext cx="762000" cy="259045"/>
    <xdr:sp macro="" textlink="">
      <xdr:nvSpPr>
        <xdr:cNvPr id="212" name="テキスト ボックス 211"/>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類似団体内平均と比較すると、その他に係る経常収支比率</a:t>
          </a:r>
          <a:r>
            <a:rPr kumimoji="1" lang="ja-JP" altLang="en-US" sz="1100">
              <a:solidFill>
                <a:schemeClr val="dk1"/>
              </a:solidFill>
              <a:effectLst/>
              <a:latin typeface="+mn-lt"/>
              <a:ea typeface="+mn-ea"/>
              <a:cs typeface="+mn-cs"/>
            </a:rPr>
            <a:t>が平均値を下回っている。主な要因として</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年度は、繰出金</a:t>
          </a:r>
          <a:r>
            <a:rPr kumimoji="1" lang="ja-JP" altLang="en-US" sz="1100">
              <a:solidFill>
                <a:schemeClr val="dk1"/>
              </a:solidFill>
              <a:effectLst/>
              <a:latin typeface="+mn-lt"/>
              <a:ea typeface="+mn-ea"/>
              <a:cs typeface="+mn-cs"/>
            </a:rPr>
            <a:t>の投資的経費が増加したためである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56</xdr:row>
      <xdr:rowOff>12700</xdr:rowOff>
    </xdr:to>
    <xdr:cxnSp macro="">
      <xdr:nvCxnSpPr>
        <xdr:cNvPr id="245" name="直線コネクタ 244"/>
        <xdr:cNvCxnSpPr/>
      </xdr:nvCxnSpPr>
      <xdr:spPr>
        <a:xfrm flipV="1">
          <a:off x="15671800" y="933958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82567</xdr:rowOff>
    </xdr:from>
    <xdr:ext cx="762000" cy="259045"/>
    <xdr:sp macro="" textlink="">
      <xdr:nvSpPr>
        <xdr:cNvPr id="246" name="その他平均値テキスト"/>
        <xdr:cNvSpPr txBox="1"/>
      </xdr:nvSpPr>
      <xdr:spPr>
        <a:xfrm>
          <a:off x="16598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12700</xdr:rowOff>
    </xdr:to>
    <xdr:cxnSp macro="">
      <xdr:nvCxnSpPr>
        <xdr:cNvPr id="248" name="直線コネクタ 247"/>
        <xdr:cNvCxnSpPr/>
      </xdr:nvCxnSpPr>
      <xdr:spPr>
        <a:xfrm>
          <a:off x="14782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0" name="テキスト ボックス 249"/>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12700</xdr:rowOff>
    </xdr:to>
    <xdr:cxnSp macro="">
      <xdr:nvCxnSpPr>
        <xdr:cNvPr id="251" name="直線コネクタ 250"/>
        <xdr:cNvCxnSpPr/>
      </xdr:nvCxnSpPr>
      <xdr:spPr>
        <a:xfrm>
          <a:off x="13893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53" name="テキスト ボックス 252"/>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56</xdr:row>
      <xdr:rowOff>20320</xdr:rowOff>
    </xdr:to>
    <xdr:cxnSp macro="">
      <xdr:nvCxnSpPr>
        <xdr:cNvPr id="254" name="直線コネクタ 253"/>
        <xdr:cNvCxnSpPr/>
      </xdr:nvCxnSpPr>
      <xdr:spPr>
        <a:xfrm flipV="1">
          <a:off x="13004800" y="959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58" name="テキスト ボックス 257"/>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30480</xdr:rowOff>
    </xdr:from>
    <xdr:to>
      <xdr:col>82</xdr:col>
      <xdr:colOff>158750</xdr:colOff>
      <xdr:row>54</xdr:row>
      <xdr:rowOff>132080</xdr:rowOff>
    </xdr:to>
    <xdr:sp macro="" textlink="">
      <xdr:nvSpPr>
        <xdr:cNvPr id="264" name="楕円 263"/>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47007</xdr:rowOff>
    </xdr:from>
    <xdr:ext cx="762000" cy="259045"/>
    <xdr:sp macro="" textlink="">
      <xdr:nvSpPr>
        <xdr:cNvPr id="265" name="その他該当値テキスト"/>
        <xdr:cNvSpPr txBox="1"/>
      </xdr:nvSpPr>
      <xdr:spPr>
        <a:xfrm>
          <a:off x="16598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6" name="楕円 265"/>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67" name="テキスト ボックス 266"/>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68" name="楕円 267"/>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9" name="テキスト ボックス 268"/>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0" name="楕円 269"/>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1" name="テキスト ボックス 270"/>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72" name="楕円 271"/>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73" name="テキスト ボックス 272"/>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類似団体内平均と比較すると、補助費等に係る経常収支比率は高くなっている。</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要因としては、町立病院への補助金を支出しているためである。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99568</xdr:rowOff>
    </xdr:to>
    <xdr:cxnSp macro="">
      <xdr:nvCxnSpPr>
        <xdr:cNvPr id="303" name="直線コネクタ 302"/>
        <xdr:cNvCxnSpPr/>
      </xdr:nvCxnSpPr>
      <xdr:spPr>
        <a:xfrm>
          <a:off x="15671800" y="653694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72136</xdr:rowOff>
    </xdr:to>
    <xdr:cxnSp macro="">
      <xdr:nvCxnSpPr>
        <xdr:cNvPr id="306" name="直線コネクタ 305"/>
        <xdr:cNvCxnSpPr/>
      </xdr:nvCxnSpPr>
      <xdr:spPr>
        <a:xfrm flipV="1">
          <a:off x="14782800" y="65369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53848</xdr:rowOff>
    </xdr:from>
    <xdr:to>
      <xdr:col>73</xdr:col>
      <xdr:colOff>180975</xdr:colOff>
      <xdr:row>38</xdr:row>
      <xdr:rowOff>72136</xdr:rowOff>
    </xdr:to>
    <xdr:cxnSp macro="">
      <xdr:nvCxnSpPr>
        <xdr:cNvPr id="309" name="直線コネクタ 308"/>
        <xdr:cNvCxnSpPr/>
      </xdr:nvCxnSpPr>
      <xdr:spPr>
        <a:xfrm>
          <a:off x="13893800" y="65689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53848</xdr:rowOff>
    </xdr:to>
    <xdr:cxnSp macro="">
      <xdr:nvCxnSpPr>
        <xdr:cNvPr id="312" name="直線コネクタ 311"/>
        <xdr:cNvCxnSpPr/>
      </xdr:nvCxnSpPr>
      <xdr:spPr>
        <a:xfrm>
          <a:off x="13004800" y="6532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22" name="楕円 321"/>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23" name="補助費等該当値テキスト"/>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24" name="楕円 323"/>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25" name="テキスト ボックス 324"/>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21336</xdr:rowOff>
    </xdr:from>
    <xdr:to>
      <xdr:col>74</xdr:col>
      <xdr:colOff>31750</xdr:colOff>
      <xdr:row>38</xdr:row>
      <xdr:rowOff>122936</xdr:rowOff>
    </xdr:to>
    <xdr:sp macro="" textlink="">
      <xdr:nvSpPr>
        <xdr:cNvPr id="326" name="楕円 325"/>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107713</xdr:rowOff>
    </xdr:from>
    <xdr:ext cx="762000" cy="259045"/>
    <xdr:sp macro="" textlink="">
      <xdr:nvSpPr>
        <xdr:cNvPr id="327" name="テキスト ボックス 326"/>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xdr:rowOff>
    </xdr:from>
    <xdr:to>
      <xdr:col>69</xdr:col>
      <xdr:colOff>142875</xdr:colOff>
      <xdr:row>38</xdr:row>
      <xdr:rowOff>104648</xdr:rowOff>
    </xdr:to>
    <xdr:sp macro="" textlink="">
      <xdr:nvSpPr>
        <xdr:cNvPr id="328" name="楕円 327"/>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89425</xdr:rowOff>
    </xdr:from>
    <xdr:ext cx="762000" cy="259045"/>
    <xdr:sp macro="" textlink="">
      <xdr:nvSpPr>
        <xdr:cNvPr id="329" name="テキスト ボックス 328"/>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0" name="楕円 329"/>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1" name="テキスト ボックス 330"/>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類似団体内平均と比較すると、公債費にかかる経常収支比率は低くなっており、令和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年度借入の標茶中学校（校舎）防音事業に係る</a:t>
          </a:r>
          <a:r>
            <a:rPr kumimoji="1" lang="ja-JP" altLang="ja-JP" sz="1100">
              <a:solidFill>
                <a:schemeClr val="dk1"/>
              </a:solidFill>
              <a:effectLst/>
              <a:latin typeface="+mn-lt"/>
              <a:ea typeface="+mn-ea"/>
              <a:cs typeface="+mn-cs"/>
            </a:rPr>
            <a:t>元利償還金が増加したため比率が上がっている。今後については、令和２年度に実施した学校給食共同調理場改築事業に係る地方債の償還が始まることや、今後数年間は大規模事業の実施が予定されていることから、引き続き地方債発行の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100330</xdr:rowOff>
    </xdr:from>
    <xdr:to>
      <xdr:col>24</xdr:col>
      <xdr:colOff>25400</xdr:colOff>
      <xdr:row>77</xdr:row>
      <xdr:rowOff>8889</xdr:rowOff>
    </xdr:to>
    <xdr:cxnSp macro="">
      <xdr:nvCxnSpPr>
        <xdr:cNvPr id="363" name="直線コネクタ 362"/>
        <xdr:cNvCxnSpPr/>
      </xdr:nvCxnSpPr>
      <xdr:spPr>
        <a:xfrm>
          <a:off x="3987800" y="1313053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77470</xdr:rowOff>
    </xdr:from>
    <xdr:to>
      <xdr:col>19</xdr:col>
      <xdr:colOff>187325</xdr:colOff>
      <xdr:row>76</xdr:row>
      <xdr:rowOff>100330</xdr:rowOff>
    </xdr:to>
    <xdr:cxnSp macro="">
      <xdr:nvCxnSpPr>
        <xdr:cNvPr id="366" name="直線コネクタ 365"/>
        <xdr:cNvCxnSpPr/>
      </xdr:nvCxnSpPr>
      <xdr:spPr>
        <a:xfrm>
          <a:off x="3098800" y="131076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77470</xdr:rowOff>
    </xdr:to>
    <xdr:cxnSp macro="">
      <xdr:nvCxnSpPr>
        <xdr:cNvPr id="369" name="直線コネクタ 368"/>
        <xdr:cNvCxnSpPr/>
      </xdr:nvCxnSpPr>
      <xdr:spPr>
        <a:xfrm>
          <a:off x="2209800" y="131038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100330</xdr:rowOff>
    </xdr:to>
    <xdr:cxnSp macro="">
      <xdr:nvCxnSpPr>
        <xdr:cNvPr id="372" name="直線コネクタ 371"/>
        <xdr:cNvCxnSpPr/>
      </xdr:nvCxnSpPr>
      <xdr:spPr>
        <a:xfrm flipV="1">
          <a:off x="1320800" y="131038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82" name="楕円 381"/>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146066</xdr:rowOff>
    </xdr:from>
    <xdr:ext cx="762000" cy="259045"/>
    <xdr:sp macro="" textlink="">
      <xdr:nvSpPr>
        <xdr:cNvPr id="383" name="公債費該当値テキスト"/>
        <xdr:cNvSpPr txBox="1"/>
      </xdr:nvSpPr>
      <xdr:spPr>
        <a:xfrm>
          <a:off x="4914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49530</xdr:rowOff>
    </xdr:from>
    <xdr:to>
      <xdr:col>20</xdr:col>
      <xdr:colOff>38100</xdr:colOff>
      <xdr:row>76</xdr:row>
      <xdr:rowOff>151130</xdr:rowOff>
    </xdr:to>
    <xdr:sp macro="" textlink="">
      <xdr:nvSpPr>
        <xdr:cNvPr id="384" name="楕円 383"/>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161307</xdr:rowOff>
    </xdr:from>
    <xdr:ext cx="736600" cy="259045"/>
    <xdr:sp macro="" textlink="">
      <xdr:nvSpPr>
        <xdr:cNvPr id="385" name="テキスト ボックス 384"/>
        <xdr:cNvSpPr txBox="1"/>
      </xdr:nvSpPr>
      <xdr:spPr>
        <a:xfrm>
          <a:off x="3606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26670</xdr:rowOff>
    </xdr:from>
    <xdr:to>
      <xdr:col>15</xdr:col>
      <xdr:colOff>149225</xdr:colOff>
      <xdr:row>76</xdr:row>
      <xdr:rowOff>128270</xdr:rowOff>
    </xdr:to>
    <xdr:sp macro="" textlink="">
      <xdr:nvSpPr>
        <xdr:cNvPr id="386" name="楕円 385"/>
        <xdr:cNvSpPr/>
      </xdr:nvSpPr>
      <xdr:spPr>
        <a:xfrm>
          <a:off x="3048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87" name="テキスト ボックス 386"/>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88" name="楕円 387"/>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89" name="テキスト ボックス 388"/>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90" name="楕円 389"/>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91" name="テキスト ボックス 390"/>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公債費以外に係る経常収支比率は、</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高い状態であり、昨年度よりも高くなっている。</a:t>
          </a:r>
          <a:r>
            <a:rPr kumimoji="1" lang="ja-JP" altLang="ja-JP" sz="1100">
              <a:solidFill>
                <a:schemeClr val="dk1"/>
              </a:solidFill>
              <a:effectLst/>
              <a:latin typeface="+mn-lt"/>
              <a:ea typeface="+mn-ea"/>
              <a:cs typeface="+mn-cs"/>
            </a:rPr>
            <a:t>人件費・補助費等・繰出金が</a:t>
          </a:r>
          <a:r>
            <a:rPr kumimoji="1" lang="ja-JP" altLang="en-US" sz="1100">
              <a:solidFill>
                <a:schemeClr val="dk1"/>
              </a:solidFill>
              <a:effectLst/>
              <a:latin typeface="+mn-lt"/>
              <a:ea typeface="+mn-ea"/>
              <a:cs typeface="+mn-cs"/>
            </a:rPr>
            <a:t>上昇していることが主な要因で</a:t>
          </a:r>
          <a:r>
            <a:rPr kumimoji="1" lang="ja-JP" altLang="ja-JP" sz="1100">
              <a:solidFill>
                <a:schemeClr val="dk1"/>
              </a:solidFill>
              <a:effectLst/>
              <a:latin typeface="+mn-lt"/>
              <a:ea typeface="+mn-ea"/>
              <a:cs typeface="+mn-cs"/>
            </a:rPr>
            <a:t>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24130</xdr:rowOff>
    </xdr:to>
    <xdr:cxnSp macro="">
      <xdr:nvCxnSpPr>
        <xdr:cNvPr id="424" name="直線コネクタ 423"/>
        <xdr:cNvCxnSpPr/>
      </xdr:nvCxnSpPr>
      <xdr:spPr>
        <a:xfrm>
          <a:off x="15671800" y="133629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5080</xdr:rowOff>
    </xdr:to>
    <xdr:cxnSp macro="">
      <xdr:nvCxnSpPr>
        <xdr:cNvPr id="427" name="直線コネクタ 426"/>
        <xdr:cNvCxnSpPr/>
      </xdr:nvCxnSpPr>
      <xdr:spPr>
        <a:xfrm flipV="1">
          <a:off x="14782800" y="133629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130811</xdr:rowOff>
    </xdr:from>
    <xdr:to>
      <xdr:col>73</xdr:col>
      <xdr:colOff>180975</xdr:colOff>
      <xdr:row>78</xdr:row>
      <xdr:rowOff>5080</xdr:rowOff>
    </xdr:to>
    <xdr:cxnSp macro="">
      <xdr:nvCxnSpPr>
        <xdr:cNvPr id="430" name="直線コネクタ 429"/>
        <xdr:cNvCxnSpPr/>
      </xdr:nvCxnSpPr>
      <xdr:spPr>
        <a:xfrm>
          <a:off x="13893800" y="13332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27939</xdr:rowOff>
    </xdr:from>
    <xdr:to>
      <xdr:col>69</xdr:col>
      <xdr:colOff>92075</xdr:colOff>
      <xdr:row>77</xdr:row>
      <xdr:rowOff>130811</xdr:rowOff>
    </xdr:to>
    <xdr:cxnSp macro="">
      <xdr:nvCxnSpPr>
        <xdr:cNvPr id="433" name="直線コネクタ 432"/>
        <xdr:cNvCxnSpPr/>
      </xdr:nvCxnSpPr>
      <xdr:spPr>
        <a:xfrm>
          <a:off x="13004800" y="132295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144780</xdr:rowOff>
    </xdr:from>
    <xdr:to>
      <xdr:col>82</xdr:col>
      <xdr:colOff>158750</xdr:colOff>
      <xdr:row>78</xdr:row>
      <xdr:rowOff>74930</xdr:rowOff>
    </xdr:to>
    <xdr:sp macro="" textlink="">
      <xdr:nvSpPr>
        <xdr:cNvPr id="443" name="楕円 442"/>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116857</xdr:rowOff>
    </xdr:from>
    <xdr:ext cx="762000" cy="259045"/>
    <xdr:sp macro="" textlink="">
      <xdr:nvSpPr>
        <xdr:cNvPr id="444" name="公債費以外該当値テキスト"/>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5" name="楕円 444"/>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46" name="テキスト ボックス 445"/>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125730</xdr:rowOff>
    </xdr:from>
    <xdr:to>
      <xdr:col>74</xdr:col>
      <xdr:colOff>31750</xdr:colOff>
      <xdr:row>78</xdr:row>
      <xdr:rowOff>55880</xdr:rowOff>
    </xdr:to>
    <xdr:sp macro="" textlink="">
      <xdr:nvSpPr>
        <xdr:cNvPr id="447" name="楕円 446"/>
        <xdr:cNvSpPr/>
      </xdr:nvSpPr>
      <xdr:spPr>
        <a:xfrm>
          <a:off x="14732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40657</xdr:rowOff>
    </xdr:from>
    <xdr:ext cx="762000" cy="259045"/>
    <xdr:sp macro="" textlink="">
      <xdr:nvSpPr>
        <xdr:cNvPr id="448" name="テキスト ボックス 447"/>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80011</xdr:rowOff>
    </xdr:from>
    <xdr:to>
      <xdr:col>69</xdr:col>
      <xdr:colOff>142875</xdr:colOff>
      <xdr:row>78</xdr:row>
      <xdr:rowOff>10161</xdr:rowOff>
    </xdr:to>
    <xdr:sp macro="" textlink="">
      <xdr:nvSpPr>
        <xdr:cNvPr id="449" name="楕円 448"/>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166388</xdr:rowOff>
    </xdr:from>
    <xdr:ext cx="762000" cy="259045"/>
    <xdr:sp macro="" textlink="">
      <xdr:nvSpPr>
        <xdr:cNvPr id="450" name="テキスト ボックス 449"/>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51" name="楕円 450"/>
        <xdr:cNvSpPr/>
      </xdr:nvSpPr>
      <xdr:spPr>
        <a:xfrm>
          <a:off x="12954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52" name="テキスト ボックス 451"/>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145908</xdr:rowOff>
    </xdr:from>
    <xdr:to>
      <xdr:col>29</xdr:col>
      <xdr:colOff>127000</xdr:colOff>
      <xdr:row>14</xdr:row>
      <xdr:rowOff>48886</xdr:rowOff>
    </xdr:to>
    <xdr:cxnSp macro="">
      <xdr:nvCxnSpPr>
        <xdr:cNvPr id="48" name="直線コネクタ 47"/>
        <xdr:cNvCxnSpPr/>
      </xdr:nvCxnSpPr>
      <xdr:spPr bwMode="auto">
        <a:xfrm flipV="1">
          <a:off x="5003800" y="2422383"/>
          <a:ext cx="647700" cy="74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2866</xdr:rowOff>
    </xdr:from>
    <xdr:ext cx="762000" cy="259045"/>
    <xdr:sp macro="" textlink="">
      <xdr:nvSpPr>
        <xdr:cNvPr id="49" name="人口1人当たり決算額の推移平均値テキスト130"/>
        <xdr:cNvSpPr txBox="1"/>
      </xdr:nvSpPr>
      <xdr:spPr>
        <a:xfrm>
          <a:off x="5740400" y="296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48886</xdr:rowOff>
    </xdr:from>
    <xdr:to>
      <xdr:col>26</xdr:col>
      <xdr:colOff>50800</xdr:colOff>
      <xdr:row>14</xdr:row>
      <xdr:rowOff>108852</xdr:rowOff>
    </xdr:to>
    <xdr:cxnSp macro="">
      <xdr:nvCxnSpPr>
        <xdr:cNvPr id="51" name="直線コネクタ 50"/>
        <xdr:cNvCxnSpPr/>
      </xdr:nvCxnSpPr>
      <xdr:spPr bwMode="auto">
        <a:xfrm flipV="1">
          <a:off x="4305300" y="2496811"/>
          <a:ext cx="698500" cy="59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141732</xdr:rowOff>
    </xdr:from>
    <xdr:ext cx="736600" cy="259045"/>
    <xdr:sp macro="" textlink="">
      <xdr:nvSpPr>
        <xdr:cNvPr id="53" name="テキスト ボックス 52"/>
        <xdr:cNvSpPr txBox="1"/>
      </xdr:nvSpPr>
      <xdr:spPr>
        <a:xfrm>
          <a:off x="4622800" y="310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108852</xdr:rowOff>
    </xdr:from>
    <xdr:to>
      <xdr:col>22</xdr:col>
      <xdr:colOff>114300</xdr:colOff>
      <xdr:row>14</xdr:row>
      <xdr:rowOff>165691</xdr:rowOff>
    </xdr:to>
    <xdr:cxnSp macro="">
      <xdr:nvCxnSpPr>
        <xdr:cNvPr id="54" name="直線コネクタ 53"/>
        <xdr:cNvCxnSpPr/>
      </xdr:nvCxnSpPr>
      <xdr:spPr bwMode="auto">
        <a:xfrm flipV="1">
          <a:off x="3606800" y="2556777"/>
          <a:ext cx="698500" cy="56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167536</xdr:rowOff>
    </xdr:from>
    <xdr:ext cx="762000" cy="259045"/>
    <xdr:sp macro="" textlink="">
      <xdr:nvSpPr>
        <xdr:cNvPr id="56" name="テキスト ボックス 55"/>
        <xdr:cNvSpPr txBox="1"/>
      </xdr:nvSpPr>
      <xdr:spPr>
        <a:xfrm>
          <a:off x="39243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165691</xdr:rowOff>
    </xdr:from>
    <xdr:to>
      <xdr:col>18</xdr:col>
      <xdr:colOff>177800</xdr:colOff>
      <xdr:row>15</xdr:row>
      <xdr:rowOff>23946</xdr:rowOff>
    </xdr:to>
    <xdr:cxnSp macro="">
      <xdr:nvCxnSpPr>
        <xdr:cNvPr id="57" name="直線コネクタ 56"/>
        <xdr:cNvCxnSpPr/>
      </xdr:nvCxnSpPr>
      <xdr:spPr bwMode="auto">
        <a:xfrm flipV="1">
          <a:off x="2908300" y="2613616"/>
          <a:ext cx="698500" cy="29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17497</xdr:rowOff>
    </xdr:from>
    <xdr:ext cx="762000" cy="259045"/>
    <xdr:sp macro="" textlink="">
      <xdr:nvSpPr>
        <xdr:cNvPr id="59" name="テキスト ボックス 58"/>
        <xdr:cNvSpPr txBox="1"/>
      </xdr:nvSpPr>
      <xdr:spPr>
        <a:xfrm>
          <a:off x="32258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25429</xdr:rowOff>
    </xdr:from>
    <xdr:ext cx="762000" cy="259045"/>
    <xdr:sp macro="" textlink="">
      <xdr:nvSpPr>
        <xdr:cNvPr id="61" name="テキスト ボックス 60"/>
        <xdr:cNvSpPr txBox="1"/>
      </xdr:nvSpPr>
      <xdr:spPr>
        <a:xfrm>
          <a:off x="2527300" y="31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95108</xdr:rowOff>
    </xdr:from>
    <xdr:to>
      <xdr:col>29</xdr:col>
      <xdr:colOff>177800</xdr:colOff>
      <xdr:row>14</xdr:row>
      <xdr:rowOff>25258</xdr:rowOff>
    </xdr:to>
    <xdr:sp macro="" textlink="">
      <xdr:nvSpPr>
        <xdr:cNvPr id="67" name="楕円 66"/>
        <xdr:cNvSpPr/>
      </xdr:nvSpPr>
      <xdr:spPr bwMode="auto">
        <a:xfrm>
          <a:off x="5600700" y="2371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15656</xdr:rowOff>
    </xdr:from>
    <xdr:ext cx="762000" cy="259045"/>
    <xdr:sp macro="" textlink="">
      <xdr:nvSpPr>
        <xdr:cNvPr id="68" name="人口1人当たり決算額の推移該当値テキスト130"/>
        <xdr:cNvSpPr txBox="1"/>
      </xdr:nvSpPr>
      <xdr:spPr>
        <a:xfrm>
          <a:off x="5740400" y="229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169536</xdr:rowOff>
    </xdr:from>
    <xdr:to>
      <xdr:col>26</xdr:col>
      <xdr:colOff>101600</xdr:colOff>
      <xdr:row>14</xdr:row>
      <xdr:rowOff>99686</xdr:rowOff>
    </xdr:to>
    <xdr:sp macro="" textlink="">
      <xdr:nvSpPr>
        <xdr:cNvPr id="69" name="楕円 68"/>
        <xdr:cNvSpPr/>
      </xdr:nvSpPr>
      <xdr:spPr bwMode="auto">
        <a:xfrm>
          <a:off x="4953000" y="2446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109863</xdr:rowOff>
    </xdr:from>
    <xdr:ext cx="736600" cy="259045"/>
    <xdr:sp macro="" textlink="">
      <xdr:nvSpPr>
        <xdr:cNvPr id="70" name="テキスト ボックス 69"/>
        <xdr:cNvSpPr txBox="1"/>
      </xdr:nvSpPr>
      <xdr:spPr>
        <a:xfrm>
          <a:off x="4622800" y="2214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58052</xdr:rowOff>
    </xdr:from>
    <xdr:to>
      <xdr:col>22</xdr:col>
      <xdr:colOff>165100</xdr:colOff>
      <xdr:row>14</xdr:row>
      <xdr:rowOff>159652</xdr:rowOff>
    </xdr:to>
    <xdr:sp macro="" textlink="">
      <xdr:nvSpPr>
        <xdr:cNvPr id="71" name="楕円 70"/>
        <xdr:cNvSpPr/>
      </xdr:nvSpPr>
      <xdr:spPr bwMode="auto">
        <a:xfrm>
          <a:off x="4254500" y="2505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169829</xdr:rowOff>
    </xdr:from>
    <xdr:ext cx="762000" cy="259045"/>
    <xdr:sp macro="" textlink="">
      <xdr:nvSpPr>
        <xdr:cNvPr id="72" name="テキスト ボックス 71"/>
        <xdr:cNvSpPr txBox="1"/>
      </xdr:nvSpPr>
      <xdr:spPr>
        <a:xfrm>
          <a:off x="3924300" y="227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114891</xdr:rowOff>
    </xdr:from>
    <xdr:to>
      <xdr:col>19</xdr:col>
      <xdr:colOff>38100</xdr:colOff>
      <xdr:row>15</xdr:row>
      <xdr:rowOff>45041</xdr:rowOff>
    </xdr:to>
    <xdr:sp macro="" textlink="">
      <xdr:nvSpPr>
        <xdr:cNvPr id="73" name="楕円 72"/>
        <xdr:cNvSpPr/>
      </xdr:nvSpPr>
      <xdr:spPr bwMode="auto">
        <a:xfrm>
          <a:off x="3556000" y="2562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55218</xdr:rowOff>
    </xdr:from>
    <xdr:ext cx="762000" cy="259045"/>
    <xdr:sp macro="" textlink="">
      <xdr:nvSpPr>
        <xdr:cNvPr id="74" name="テキスト ボックス 73"/>
        <xdr:cNvSpPr txBox="1"/>
      </xdr:nvSpPr>
      <xdr:spPr>
        <a:xfrm>
          <a:off x="3225800" y="233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144596</xdr:rowOff>
    </xdr:from>
    <xdr:to>
      <xdr:col>15</xdr:col>
      <xdr:colOff>101600</xdr:colOff>
      <xdr:row>15</xdr:row>
      <xdr:rowOff>74746</xdr:rowOff>
    </xdr:to>
    <xdr:sp macro="" textlink="">
      <xdr:nvSpPr>
        <xdr:cNvPr id="75" name="楕円 74"/>
        <xdr:cNvSpPr/>
      </xdr:nvSpPr>
      <xdr:spPr bwMode="auto">
        <a:xfrm>
          <a:off x="2857500" y="2592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84923</xdr:rowOff>
    </xdr:from>
    <xdr:ext cx="762000" cy="259045"/>
    <xdr:sp macro="" textlink="">
      <xdr:nvSpPr>
        <xdr:cNvPr id="76" name="テキスト ボックス 75"/>
        <xdr:cNvSpPr txBox="1"/>
      </xdr:nvSpPr>
      <xdr:spPr>
        <a:xfrm>
          <a:off x="2527300" y="236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178272</xdr:rowOff>
    </xdr:from>
    <xdr:to>
      <xdr:col>29</xdr:col>
      <xdr:colOff>127000</xdr:colOff>
      <xdr:row>34</xdr:row>
      <xdr:rowOff>255408</xdr:rowOff>
    </xdr:to>
    <xdr:cxnSp macro="">
      <xdr:nvCxnSpPr>
        <xdr:cNvPr id="112" name="直線コネクタ 111"/>
        <xdr:cNvCxnSpPr/>
      </xdr:nvCxnSpPr>
      <xdr:spPr bwMode="auto">
        <a:xfrm flipV="1">
          <a:off x="5003800" y="6445722"/>
          <a:ext cx="647700" cy="77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124335</xdr:rowOff>
    </xdr:from>
    <xdr:ext cx="762000" cy="259045"/>
    <xdr:sp macro="" textlink="">
      <xdr:nvSpPr>
        <xdr:cNvPr id="113" name="人口1人当たり決算額の推移平均値テキスト445"/>
        <xdr:cNvSpPr txBox="1"/>
      </xdr:nvSpPr>
      <xdr:spPr>
        <a:xfrm>
          <a:off x="5740400" y="6734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255408</xdr:rowOff>
    </xdr:from>
    <xdr:to>
      <xdr:col>26</xdr:col>
      <xdr:colOff>50800</xdr:colOff>
      <xdr:row>35</xdr:row>
      <xdr:rowOff>30302</xdr:rowOff>
    </xdr:to>
    <xdr:cxnSp macro="">
      <xdr:nvCxnSpPr>
        <xdr:cNvPr id="115" name="直線コネクタ 114"/>
        <xdr:cNvCxnSpPr/>
      </xdr:nvCxnSpPr>
      <xdr:spPr bwMode="auto">
        <a:xfrm flipV="1">
          <a:off x="4305300" y="6522858"/>
          <a:ext cx="698500" cy="117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300113</xdr:rowOff>
    </xdr:from>
    <xdr:ext cx="736600" cy="259045"/>
    <xdr:sp macro="" textlink="">
      <xdr:nvSpPr>
        <xdr:cNvPr id="117" name="テキスト ボックス 116"/>
        <xdr:cNvSpPr txBox="1"/>
      </xdr:nvSpPr>
      <xdr:spPr>
        <a:xfrm>
          <a:off x="4622800" y="691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30302</xdr:rowOff>
    </xdr:from>
    <xdr:to>
      <xdr:col>22</xdr:col>
      <xdr:colOff>114300</xdr:colOff>
      <xdr:row>35</xdr:row>
      <xdr:rowOff>97478</xdr:rowOff>
    </xdr:to>
    <xdr:cxnSp macro="">
      <xdr:nvCxnSpPr>
        <xdr:cNvPr id="118" name="直線コネクタ 117"/>
        <xdr:cNvCxnSpPr/>
      </xdr:nvCxnSpPr>
      <xdr:spPr bwMode="auto">
        <a:xfrm flipV="1">
          <a:off x="3606800" y="6640652"/>
          <a:ext cx="698500" cy="67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42987</xdr:rowOff>
    </xdr:from>
    <xdr:ext cx="762000" cy="259045"/>
    <xdr:sp macro="" textlink="">
      <xdr:nvSpPr>
        <xdr:cNvPr id="120" name="テキスト ボックス 119"/>
        <xdr:cNvSpPr txBox="1"/>
      </xdr:nvSpPr>
      <xdr:spPr>
        <a:xfrm>
          <a:off x="39243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38695</xdr:rowOff>
    </xdr:from>
    <xdr:to>
      <xdr:col>18</xdr:col>
      <xdr:colOff>177800</xdr:colOff>
      <xdr:row>35</xdr:row>
      <xdr:rowOff>97478</xdr:rowOff>
    </xdr:to>
    <xdr:cxnSp macro="">
      <xdr:nvCxnSpPr>
        <xdr:cNvPr id="121" name="直線コネクタ 120"/>
        <xdr:cNvCxnSpPr/>
      </xdr:nvCxnSpPr>
      <xdr:spPr bwMode="auto">
        <a:xfrm>
          <a:off x="2908300" y="6649045"/>
          <a:ext cx="698500" cy="58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74582</xdr:rowOff>
    </xdr:from>
    <xdr:ext cx="762000" cy="259045"/>
    <xdr:sp macro="" textlink="">
      <xdr:nvSpPr>
        <xdr:cNvPr id="123" name="テキスト ボックス 122"/>
        <xdr:cNvSpPr txBox="1"/>
      </xdr:nvSpPr>
      <xdr:spPr>
        <a:xfrm>
          <a:off x="32258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67642</xdr:rowOff>
    </xdr:from>
    <xdr:ext cx="762000" cy="259045"/>
    <xdr:sp macro="" textlink="">
      <xdr:nvSpPr>
        <xdr:cNvPr id="125" name="テキスト ボックス 124"/>
        <xdr:cNvSpPr txBox="1"/>
      </xdr:nvSpPr>
      <xdr:spPr>
        <a:xfrm>
          <a:off x="25273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127472</xdr:rowOff>
    </xdr:from>
    <xdr:to>
      <xdr:col>29</xdr:col>
      <xdr:colOff>177800</xdr:colOff>
      <xdr:row>34</xdr:row>
      <xdr:rowOff>229072</xdr:rowOff>
    </xdr:to>
    <xdr:sp macro="" textlink="">
      <xdr:nvSpPr>
        <xdr:cNvPr id="131" name="楕円 130"/>
        <xdr:cNvSpPr/>
      </xdr:nvSpPr>
      <xdr:spPr bwMode="auto">
        <a:xfrm>
          <a:off x="5600700" y="6394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315449</xdr:rowOff>
    </xdr:from>
    <xdr:ext cx="762000" cy="259045"/>
    <xdr:sp macro="" textlink="">
      <xdr:nvSpPr>
        <xdr:cNvPr id="132" name="人口1人当たり決算額の推移該当値テキスト445"/>
        <xdr:cNvSpPr txBox="1"/>
      </xdr:nvSpPr>
      <xdr:spPr>
        <a:xfrm>
          <a:off x="5740400" y="623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204608</xdr:rowOff>
    </xdr:from>
    <xdr:to>
      <xdr:col>26</xdr:col>
      <xdr:colOff>101600</xdr:colOff>
      <xdr:row>34</xdr:row>
      <xdr:rowOff>306208</xdr:rowOff>
    </xdr:to>
    <xdr:sp macro="" textlink="">
      <xdr:nvSpPr>
        <xdr:cNvPr id="133" name="楕円 132"/>
        <xdr:cNvSpPr/>
      </xdr:nvSpPr>
      <xdr:spPr bwMode="auto">
        <a:xfrm>
          <a:off x="4953000" y="6472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316385</xdr:rowOff>
    </xdr:from>
    <xdr:ext cx="736600" cy="259045"/>
    <xdr:sp macro="" textlink="">
      <xdr:nvSpPr>
        <xdr:cNvPr id="134" name="テキスト ボックス 133"/>
        <xdr:cNvSpPr txBox="1"/>
      </xdr:nvSpPr>
      <xdr:spPr>
        <a:xfrm>
          <a:off x="4622800" y="624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322402</xdr:rowOff>
    </xdr:from>
    <xdr:to>
      <xdr:col>22</xdr:col>
      <xdr:colOff>165100</xdr:colOff>
      <xdr:row>35</xdr:row>
      <xdr:rowOff>81102</xdr:rowOff>
    </xdr:to>
    <xdr:sp macro="" textlink="">
      <xdr:nvSpPr>
        <xdr:cNvPr id="135" name="楕円 134"/>
        <xdr:cNvSpPr/>
      </xdr:nvSpPr>
      <xdr:spPr bwMode="auto">
        <a:xfrm>
          <a:off x="4254500" y="6589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91279</xdr:rowOff>
    </xdr:from>
    <xdr:ext cx="762000" cy="259045"/>
    <xdr:sp macro="" textlink="">
      <xdr:nvSpPr>
        <xdr:cNvPr id="136" name="テキスト ボックス 135"/>
        <xdr:cNvSpPr txBox="1"/>
      </xdr:nvSpPr>
      <xdr:spPr>
        <a:xfrm>
          <a:off x="3924300" y="63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46678</xdr:rowOff>
    </xdr:from>
    <xdr:to>
      <xdr:col>19</xdr:col>
      <xdr:colOff>38100</xdr:colOff>
      <xdr:row>35</xdr:row>
      <xdr:rowOff>148278</xdr:rowOff>
    </xdr:to>
    <xdr:sp macro="" textlink="">
      <xdr:nvSpPr>
        <xdr:cNvPr id="137" name="楕円 136"/>
        <xdr:cNvSpPr/>
      </xdr:nvSpPr>
      <xdr:spPr bwMode="auto">
        <a:xfrm>
          <a:off x="3556000" y="6657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158455</xdr:rowOff>
    </xdr:from>
    <xdr:ext cx="762000" cy="259045"/>
    <xdr:sp macro="" textlink="">
      <xdr:nvSpPr>
        <xdr:cNvPr id="138" name="テキスト ボックス 137"/>
        <xdr:cNvSpPr txBox="1"/>
      </xdr:nvSpPr>
      <xdr:spPr>
        <a:xfrm>
          <a:off x="3225800" y="642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330795</xdr:rowOff>
    </xdr:from>
    <xdr:to>
      <xdr:col>15</xdr:col>
      <xdr:colOff>101600</xdr:colOff>
      <xdr:row>35</xdr:row>
      <xdr:rowOff>89495</xdr:rowOff>
    </xdr:to>
    <xdr:sp macro="" textlink="">
      <xdr:nvSpPr>
        <xdr:cNvPr id="139" name="楕円 138"/>
        <xdr:cNvSpPr/>
      </xdr:nvSpPr>
      <xdr:spPr bwMode="auto">
        <a:xfrm>
          <a:off x="2857500" y="6598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99672</xdr:rowOff>
    </xdr:from>
    <xdr:ext cx="762000" cy="259045"/>
    <xdr:sp macro="" textlink="">
      <xdr:nvSpPr>
        <xdr:cNvPr id="140" name="テキスト ボックス 139"/>
        <xdr:cNvSpPr txBox="1"/>
      </xdr:nvSpPr>
      <xdr:spPr>
        <a:xfrm>
          <a:off x="2527300" y="63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7,179
7,053
1,099.37
13,959,993
13,813,037
105,306
6,180,805
14,288,611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123401</xdr:rowOff>
    </xdr:from>
    <xdr:to>
      <xdr:col>24</xdr:col>
      <xdr:colOff>63500</xdr:colOff>
      <xdr:row>32</xdr:row>
      <xdr:rowOff>152947</xdr:rowOff>
    </xdr:to>
    <xdr:cxnSp macro="">
      <xdr:nvCxnSpPr>
        <xdr:cNvPr id="57" name="直線コネクタ 56"/>
        <xdr:cNvCxnSpPr/>
      </xdr:nvCxnSpPr>
      <xdr:spPr>
        <a:xfrm flipV="1">
          <a:off x="3797300" y="5609801"/>
          <a:ext cx="838200" cy="2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84483</xdr:rowOff>
    </xdr:from>
    <xdr:ext cx="599010" cy="259045"/>
    <xdr:sp macro="" textlink="">
      <xdr:nvSpPr>
        <xdr:cNvPr id="58" name="人件費平均値テキスト"/>
        <xdr:cNvSpPr txBox="1"/>
      </xdr:nvSpPr>
      <xdr:spPr>
        <a:xfrm>
          <a:off x="4686300" y="6085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152947</xdr:rowOff>
    </xdr:from>
    <xdr:to>
      <xdr:col>19</xdr:col>
      <xdr:colOff>177800</xdr:colOff>
      <xdr:row>33</xdr:row>
      <xdr:rowOff>88819</xdr:rowOff>
    </xdr:to>
    <xdr:cxnSp macro="">
      <xdr:nvCxnSpPr>
        <xdr:cNvPr id="60" name="直線コネクタ 59"/>
        <xdr:cNvCxnSpPr/>
      </xdr:nvCxnSpPr>
      <xdr:spPr>
        <a:xfrm flipV="1">
          <a:off x="2908300" y="5639347"/>
          <a:ext cx="889000" cy="10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45781</xdr:rowOff>
    </xdr:from>
    <xdr:ext cx="599010" cy="259045"/>
    <xdr:sp macro="" textlink="">
      <xdr:nvSpPr>
        <xdr:cNvPr id="62" name="テキスト ボックス 61"/>
        <xdr:cNvSpPr txBox="1"/>
      </xdr:nvSpPr>
      <xdr:spPr>
        <a:xfrm>
          <a:off x="3497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88819</xdr:rowOff>
    </xdr:from>
    <xdr:to>
      <xdr:col>15</xdr:col>
      <xdr:colOff>50800</xdr:colOff>
      <xdr:row>35</xdr:row>
      <xdr:rowOff>96775</xdr:rowOff>
    </xdr:to>
    <xdr:cxnSp macro="">
      <xdr:nvCxnSpPr>
        <xdr:cNvPr id="63" name="直線コネクタ 62"/>
        <xdr:cNvCxnSpPr/>
      </xdr:nvCxnSpPr>
      <xdr:spPr>
        <a:xfrm flipV="1">
          <a:off x="2019300" y="5746669"/>
          <a:ext cx="889000" cy="35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89816</xdr:rowOff>
    </xdr:from>
    <xdr:ext cx="599010" cy="259045"/>
    <xdr:sp macro="" textlink="">
      <xdr:nvSpPr>
        <xdr:cNvPr id="65" name="テキスト ボックス 64"/>
        <xdr:cNvSpPr txBox="1"/>
      </xdr:nvSpPr>
      <xdr:spPr>
        <a:xfrm>
          <a:off x="2608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96775</xdr:rowOff>
    </xdr:from>
    <xdr:to>
      <xdr:col>10</xdr:col>
      <xdr:colOff>114300</xdr:colOff>
      <xdr:row>35</xdr:row>
      <xdr:rowOff>107439</xdr:rowOff>
    </xdr:to>
    <xdr:cxnSp macro="">
      <xdr:nvCxnSpPr>
        <xdr:cNvPr id="66" name="直線コネクタ 65"/>
        <xdr:cNvCxnSpPr/>
      </xdr:nvCxnSpPr>
      <xdr:spPr>
        <a:xfrm flipV="1">
          <a:off x="1130300" y="6097525"/>
          <a:ext cx="889000" cy="1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8971</xdr:rowOff>
    </xdr:from>
    <xdr:ext cx="599010" cy="259045"/>
    <xdr:sp macro="" textlink="">
      <xdr:nvSpPr>
        <xdr:cNvPr id="68" name="テキスト ボックス 67"/>
        <xdr:cNvSpPr txBox="1"/>
      </xdr:nvSpPr>
      <xdr:spPr>
        <a:xfrm>
          <a:off x="1719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24710</xdr:rowOff>
    </xdr:from>
    <xdr:ext cx="599010" cy="259045"/>
    <xdr:sp macro="" textlink="">
      <xdr:nvSpPr>
        <xdr:cNvPr id="70" name="テキスト ボックス 69"/>
        <xdr:cNvSpPr txBox="1"/>
      </xdr:nvSpPr>
      <xdr:spPr>
        <a:xfrm>
          <a:off x="830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72601</xdr:rowOff>
    </xdr:from>
    <xdr:to>
      <xdr:col>24</xdr:col>
      <xdr:colOff>114300</xdr:colOff>
      <xdr:row>33</xdr:row>
      <xdr:rowOff>2751</xdr:rowOff>
    </xdr:to>
    <xdr:sp macro="" textlink="">
      <xdr:nvSpPr>
        <xdr:cNvPr id="76" name="楕円 75"/>
        <xdr:cNvSpPr/>
      </xdr:nvSpPr>
      <xdr:spPr>
        <a:xfrm>
          <a:off x="4584700" y="555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95478</xdr:rowOff>
    </xdr:from>
    <xdr:ext cx="599010" cy="259045"/>
    <xdr:sp macro="" textlink="">
      <xdr:nvSpPr>
        <xdr:cNvPr id="77" name="人件費該当値テキスト"/>
        <xdr:cNvSpPr txBox="1"/>
      </xdr:nvSpPr>
      <xdr:spPr>
        <a:xfrm>
          <a:off x="4686300" y="541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102147</xdr:rowOff>
    </xdr:from>
    <xdr:to>
      <xdr:col>20</xdr:col>
      <xdr:colOff>38100</xdr:colOff>
      <xdr:row>33</xdr:row>
      <xdr:rowOff>32297</xdr:rowOff>
    </xdr:to>
    <xdr:sp macro="" textlink="">
      <xdr:nvSpPr>
        <xdr:cNvPr id="78" name="楕円 77"/>
        <xdr:cNvSpPr/>
      </xdr:nvSpPr>
      <xdr:spPr>
        <a:xfrm>
          <a:off x="3746500" y="558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48824</xdr:rowOff>
    </xdr:from>
    <xdr:ext cx="599010" cy="259045"/>
    <xdr:sp macro="" textlink="">
      <xdr:nvSpPr>
        <xdr:cNvPr id="79" name="テキスト ボックス 78"/>
        <xdr:cNvSpPr txBox="1"/>
      </xdr:nvSpPr>
      <xdr:spPr>
        <a:xfrm>
          <a:off x="3497795" y="536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38019</xdr:rowOff>
    </xdr:from>
    <xdr:to>
      <xdr:col>15</xdr:col>
      <xdr:colOff>101600</xdr:colOff>
      <xdr:row>33</xdr:row>
      <xdr:rowOff>139619</xdr:rowOff>
    </xdr:to>
    <xdr:sp macro="" textlink="">
      <xdr:nvSpPr>
        <xdr:cNvPr id="80" name="楕円 79"/>
        <xdr:cNvSpPr/>
      </xdr:nvSpPr>
      <xdr:spPr>
        <a:xfrm>
          <a:off x="2857500" y="569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156146</xdr:rowOff>
    </xdr:from>
    <xdr:ext cx="599010" cy="259045"/>
    <xdr:sp macro="" textlink="">
      <xdr:nvSpPr>
        <xdr:cNvPr id="81" name="テキスト ボックス 80"/>
        <xdr:cNvSpPr txBox="1"/>
      </xdr:nvSpPr>
      <xdr:spPr>
        <a:xfrm>
          <a:off x="2608795" y="547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45975</xdr:rowOff>
    </xdr:from>
    <xdr:to>
      <xdr:col>10</xdr:col>
      <xdr:colOff>165100</xdr:colOff>
      <xdr:row>35</xdr:row>
      <xdr:rowOff>147575</xdr:rowOff>
    </xdr:to>
    <xdr:sp macro="" textlink="">
      <xdr:nvSpPr>
        <xdr:cNvPr id="82" name="楕円 81"/>
        <xdr:cNvSpPr/>
      </xdr:nvSpPr>
      <xdr:spPr>
        <a:xfrm>
          <a:off x="1968500" y="60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164102</xdr:rowOff>
    </xdr:from>
    <xdr:ext cx="599010" cy="259045"/>
    <xdr:sp macro="" textlink="">
      <xdr:nvSpPr>
        <xdr:cNvPr id="83" name="テキスト ボックス 82"/>
        <xdr:cNvSpPr txBox="1"/>
      </xdr:nvSpPr>
      <xdr:spPr>
        <a:xfrm>
          <a:off x="1719795" y="5821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56639</xdr:rowOff>
    </xdr:from>
    <xdr:to>
      <xdr:col>6</xdr:col>
      <xdr:colOff>38100</xdr:colOff>
      <xdr:row>35</xdr:row>
      <xdr:rowOff>158239</xdr:rowOff>
    </xdr:to>
    <xdr:sp macro="" textlink="">
      <xdr:nvSpPr>
        <xdr:cNvPr id="84" name="楕円 83"/>
        <xdr:cNvSpPr/>
      </xdr:nvSpPr>
      <xdr:spPr>
        <a:xfrm>
          <a:off x="1079500" y="605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3316</xdr:rowOff>
    </xdr:from>
    <xdr:ext cx="599010" cy="259045"/>
    <xdr:sp macro="" textlink="">
      <xdr:nvSpPr>
        <xdr:cNvPr id="85" name="テキスト ボックス 84"/>
        <xdr:cNvSpPr txBox="1"/>
      </xdr:nvSpPr>
      <xdr:spPr>
        <a:xfrm>
          <a:off x="830795" y="583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154108</xdr:rowOff>
    </xdr:from>
    <xdr:to>
      <xdr:col>24</xdr:col>
      <xdr:colOff>63500</xdr:colOff>
      <xdr:row>57</xdr:row>
      <xdr:rowOff>75450</xdr:rowOff>
    </xdr:to>
    <xdr:cxnSp macro="">
      <xdr:nvCxnSpPr>
        <xdr:cNvPr id="117" name="直線コネクタ 116"/>
        <xdr:cNvCxnSpPr/>
      </xdr:nvCxnSpPr>
      <xdr:spPr>
        <a:xfrm flipV="1">
          <a:off x="3797300" y="9755308"/>
          <a:ext cx="838200" cy="9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132912</xdr:rowOff>
    </xdr:from>
    <xdr:ext cx="599010" cy="259045"/>
    <xdr:sp macro="" textlink="">
      <xdr:nvSpPr>
        <xdr:cNvPr id="118" name="物件費平均値テキスト"/>
        <xdr:cNvSpPr txBox="1"/>
      </xdr:nvSpPr>
      <xdr:spPr>
        <a:xfrm>
          <a:off x="4686300" y="9905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75450</xdr:rowOff>
    </xdr:from>
    <xdr:to>
      <xdr:col>19</xdr:col>
      <xdr:colOff>177800</xdr:colOff>
      <xdr:row>57</xdr:row>
      <xdr:rowOff>94032</xdr:rowOff>
    </xdr:to>
    <xdr:cxnSp macro="">
      <xdr:nvCxnSpPr>
        <xdr:cNvPr id="120" name="直線コネクタ 119"/>
        <xdr:cNvCxnSpPr/>
      </xdr:nvCxnSpPr>
      <xdr:spPr>
        <a:xfrm flipV="1">
          <a:off x="2908300" y="9848100"/>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95406</xdr:rowOff>
    </xdr:from>
    <xdr:ext cx="599010" cy="259045"/>
    <xdr:sp macro="" textlink="">
      <xdr:nvSpPr>
        <xdr:cNvPr id="122" name="テキスト ボックス 121"/>
        <xdr:cNvSpPr txBox="1"/>
      </xdr:nvSpPr>
      <xdr:spPr>
        <a:xfrm>
          <a:off x="3497795" y="100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157697</xdr:rowOff>
    </xdr:from>
    <xdr:to>
      <xdr:col>15</xdr:col>
      <xdr:colOff>50800</xdr:colOff>
      <xdr:row>57</xdr:row>
      <xdr:rowOff>94032</xdr:rowOff>
    </xdr:to>
    <xdr:cxnSp macro="">
      <xdr:nvCxnSpPr>
        <xdr:cNvPr id="123" name="直線コネクタ 122"/>
        <xdr:cNvCxnSpPr/>
      </xdr:nvCxnSpPr>
      <xdr:spPr>
        <a:xfrm>
          <a:off x="2019300" y="9758897"/>
          <a:ext cx="889000" cy="10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138999</xdr:rowOff>
    </xdr:from>
    <xdr:ext cx="599010" cy="259045"/>
    <xdr:sp macro="" textlink="">
      <xdr:nvSpPr>
        <xdr:cNvPr id="125" name="テキスト ボックス 124"/>
        <xdr:cNvSpPr txBox="1"/>
      </xdr:nvSpPr>
      <xdr:spPr>
        <a:xfrm>
          <a:off x="2608795" y="1008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157697</xdr:rowOff>
    </xdr:from>
    <xdr:to>
      <xdr:col>10</xdr:col>
      <xdr:colOff>114300</xdr:colOff>
      <xdr:row>57</xdr:row>
      <xdr:rowOff>20939</xdr:rowOff>
    </xdr:to>
    <xdr:cxnSp macro="">
      <xdr:nvCxnSpPr>
        <xdr:cNvPr id="126" name="直線コネクタ 125"/>
        <xdr:cNvCxnSpPr/>
      </xdr:nvCxnSpPr>
      <xdr:spPr>
        <a:xfrm flipV="1">
          <a:off x="1130300" y="9758897"/>
          <a:ext cx="889000" cy="3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146367</xdr:rowOff>
    </xdr:from>
    <xdr:ext cx="599010" cy="259045"/>
    <xdr:sp macro="" textlink="">
      <xdr:nvSpPr>
        <xdr:cNvPr id="128" name="テキスト ボックス 127"/>
        <xdr:cNvSpPr txBox="1"/>
      </xdr:nvSpPr>
      <xdr:spPr>
        <a:xfrm>
          <a:off x="1719795" y="1009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171219</xdr:rowOff>
    </xdr:from>
    <xdr:ext cx="599010" cy="259045"/>
    <xdr:sp macro="" textlink="">
      <xdr:nvSpPr>
        <xdr:cNvPr id="130" name="テキスト ボックス 129"/>
        <xdr:cNvSpPr txBox="1"/>
      </xdr:nvSpPr>
      <xdr:spPr>
        <a:xfrm>
          <a:off x="830795" y="1011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103308</xdr:rowOff>
    </xdr:from>
    <xdr:to>
      <xdr:col>24</xdr:col>
      <xdr:colOff>114300</xdr:colOff>
      <xdr:row>57</xdr:row>
      <xdr:rowOff>33458</xdr:rowOff>
    </xdr:to>
    <xdr:sp macro="" textlink="">
      <xdr:nvSpPr>
        <xdr:cNvPr id="136" name="楕円 135"/>
        <xdr:cNvSpPr/>
      </xdr:nvSpPr>
      <xdr:spPr>
        <a:xfrm>
          <a:off x="4584700" y="97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126185</xdr:rowOff>
    </xdr:from>
    <xdr:ext cx="599010" cy="259045"/>
    <xdr:sp macro="" textlink="">
      <xdr:nvSpPr>
        <xdr:cNvPr id="137" name="物件費該当値テキスト"/>
        <xdr:cNvSpPr txBox="1"/>
      </xdr:nvSpPr>
      <xdr:spPr>
        <a:xfrm>
          <a:off x="4686300" y="955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24650</xdr:rowOff>
    </xdr:from>
    <xdr:to>
      <xdr:col>20</xdr:col>
      <xdr:colOff>38100</xdr:colOff>
      <xdr:row>57</xdr:row>
      <xdr:rowOff>126250</xdr:rowOff>
    </xdr:to>
    <xdr:sp macro="" textlink="">
      <xdr:nvSpPr>
        <xdr:cNvPr id="138" name="楕円 137"/>
        <xdr:cNvSpPr/>
      </xdr:nvSpPr>
      <xdr:spPr>
        <a:xfrm>
          <a:off x="3746500" y="979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142777</xdr:rowOff>
    </xdr:from>
    <xdr:ext cx="599010" cy="259045"/>
    <xdr:sp macro="" textlink="">
      <xdr:nvSpPr>
        <xdr:cNvPr id="139" name="テキスト ボックス 138"/>
        <xdr:cNvSpPr txBox="1"/>
      </xdr:nvSpPr>
      <xdr:spPr>
        <a:xfrm>
          <a:off x="3497795" y="957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43232</xdr:rowOff>
    </xdr:from>
    <xdr:to>
      <xdr:col>15</xdr:col>
      <xdr:colOff>101600</xdr:colOff>
      <xdr:row>57</xdr:row>
      <xdr:rowOff>144832</xdr:rowOff>
    </xdr:to>
    <xdr:sp macro="" textlink="">
      <xdr:nvSpPr>
        <xdr:cNvPr id="140" name="楕円 139"/>
        <xdr:cNvSpPr/>
      </xdr:nvSpPr>
      <xdr:spPr>
        <a:xfrm>
          <a:off x="2857500" y="981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161359</xdr:rowOff>
    </xdr:from>
    <xdr:ext cx="599010" cy="259045"/>
    <xdr:sp macro="" textlink="">
      <xdr:nvSpPr>
        <xdr:cNvPr id="141" name="テキスト ボックス 140"/>
        <xdr:cNvSpPr txBox="1"/>
      </xdr:nvSpPr>
      <xdr:spPr>
        <a:xfrm>
          <a:off x="2608795" y="959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106897</xdr:rowOff>
    </xdr:from>
    <xdr:to>
      <xdr:col>10</xdr:col>
      <xdr:colOff>165100</xdr:colOff>
      <xdr:row>57</xdr:row>
      <xdr:rowOff>37047</xdr:rowOff>
    </xdr:to>
    <xdr:sp macro="" textlink="">
      <xdr:nvSpPr>
        <xdr:cNvPr id="142" name="楕円 141"/>
        <xdr:cNvSpPr/>
      </xdr:nvSpPr>
      <xdr:spPr>
        <a:xfrm>
          <a:off x="1968500" y="97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53574</xdr:rowOff>
    </xdr:from>
    <xdr:ext cx="599010" cy="259045"/>
    <xdr:sp macro="" textlink="">
      <xdr:nvSpPr>
        <xdr:cNvPr id="143" name="テキスト ボックス 142"/>
        <xdr:cNvSpPr txBox="1"/>
      </xdr:nvSpPr>
      <xdr:spPr>
        <a:xfrm>
          <a:off x="1719795" y="948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141589</xdr:rowOff>
    </xdr:from>
    <xdr:to>
      <xdr:col>6</xdr:col>
      <xdr:colOff>38100</xdr:colOff>
      <xdr:row>57</xdr:row>
      <xdr:rowOff>71739</xdr:rowOff>
    </xdr:to>
    <xdr:sp macro="" textlink="">
      <xdr:nvSpPr>
        <xdr:cNvPr id="144" name="楕円 143"/>
        <xdr:cNvSpPr/>
      </xdr:nvSpPr>
      <xdr:spPr>
        <a:xfrm>
          <a:off x="1079500" y="97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88266</xdr:rowOff>
    </xdr:from>
    <xdr:ext cx="599010" cy="259045"/>
    <xdr:sp macro="" textlink="">
      <xdr:nvSpPr>
        <xdr:cNvPr id="145" name="テキスト ボックス 144"/>
        <xdr:cNvSpPr txBox="1"/>
      </xdr:nvSpPr>
      <xdr:spPr>
        <a:xfrm>
          <a:off x="830795" y="951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46850</xdr:rowOff>
    </xdr:from>
    <xdr:to>
      <xdr:col>24</xdr:col>
      <xdr:colOff>63500</xdr:colOff>
      <xdr:row>76</xdr:row>
      <xdr:rowOff>61537</xdr:rowOff>
    </xdr:to>
    <xdr:cxnSp macro="">
      <xdr:nvCxnSpPr>
        <xdr:cNvPr id="174" name="直線コネクタ 173"/>
        <xdr:cNvCxnSpPr/>
      </xdr:nvCxnSpPr>
      <xdr:spPr>
        <a:xfrm>
          <a:off x="3797300" y="13077050"/>
          <a:ext cx="8382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74928</xdr:rowOff>
    </xdr:from>
    <xdr:ext cx="534377" cy="259045"/>
    <xdr:sp macro="" textlink="">
      <xdr:nvSpPr>
        <xdr:cNvPr id="175" name="維持補修費平均値テキスト"/>
        <xdr:cNvSpPr txBox="1"/>
      </xdr:nvSpPr>
      <xdr:spPr>
        <a:xfrm>
          <a:off x="4686300" y="1310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46850</xdr:rowOff>
    </xdr:from>
    <xdr:to>
      <xdr:col>19</xdr:col>
      <xdr:colOff>177800</xdr:colOff>
      <xdr:row>76</xdr:row>
      <xdr:rowOff>163340</xdr:rowOff>
    </xdr:to>
    <xdr:cxnSp macro="">
      <xdr:nvCxnSpPr>
        <xdr:cNvPr id="177" name="直線コネクタ 176"/>
        <xdr:cNvCxnSpPr/>
      </xdr:nvCxnSpPr>
      <xdr:spPr>
        <a:xfrm flipV="1">
          <a:off x="2908300" y="13077050"/>
          <a:ext cx="889000" cy="11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40639</xdr:rowOff>
    </xdr:from>
    <xdr:ext cx="534377" cy="259045"/>
    <xdr:sp macro="" textlink="">
      <xdr:nvSpPr>
        <xdr:cNvPr id="179" name="テキスト ボックス 178"/>
        <xdr:cNvSpPr txBox="1"/>
      </xdr:nvSpPr>
      <xdr:spPr>
        <a:xfrm>
          <a:off x="3530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130270</xdr:rowOff>
    </xdr:from>
    <xdr:to>
      <xdr:col>15</xdr:col>
      <xdr:colOff>50800</xdr:colOff>
      <xdr:row>76</xdr:row>
      <xdr:rowOff>163340</xdr:rowOff>
    </xdr:to>
    <xdr:cxnSp macro="">
      <xdr:nvCxnSpPr>
        <xdr:cNvPr id="180" name="直線コネクタ 179"/>
        <xdr:cNvCxnSpPr/>
      </xdr:nvCxnSpPr>
      <xdr:spPr>
        <a:xfrm>
          <a:off x="2019300" y="13160470"/>
          <a:ext cx="889000" cy="3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84738</xdr:rowOff>
    </xdr:from>
    <xdr:ext cx="534377" cy="259045"/>
    <xdr:sp macro="" textlink="">
      <xdr:nvSpPr>
        <xdr:cNvPr id="182" name="テキスト ボックス 181"/>
        <xdr:cNvSpPr txBox="1"/>
      </xdr:nvSpPr>
      <xdr:spPr>
        <a:xfrm>
          <a:off x="2641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130270</xdr:rowOff>
    </xdr:from>
    <xdr:to>
      <xdr:col>10</xdr:col>
      <xdr:colOff>114300</xdr:colOff>
      <xdr:row>76</xdr:row>
      <xdr:rowOff>146977</xdr:rowOff>
    </xdr:to>
    <xdr:cxnSp macro="">
      <xdr:nvCxnSpPr>
        <xdr:cNvPr id="183" name="直線コネクタ 182"/>
        <xdr:cNvCxnSpPr/>
      </xdr:nvCxnSpPr>
      <xdr:spPr>
        <a:xfrm flipV="1">
          <a:off x="1130300" y="13160470"/>
          <a:ext cx="889000" cy="1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126153</xdr:rowOff>
    </xdr:from>
    <xdr:ext cx="534377" cy="259045"/>
    <xdr:sp macro="" textlink="">
      <xdr:nvSpPr>
        <xdr:cNvPr id="185" name="テキスト ボックス 184"/>
        <xdr:cNvSpPr txBox="1"/>
      </xdr:nvSpPr>
      <xdr:spPr>
        <a:xfrm>
          <a:off x="1752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124725</xdr:rowOff>
    </xdr:from>
    <xdr:ext cx="534377" cy="259045"/>
    <xdr:sp macro="" textlink="">
      <xdr:nvSpPr>
        <xdr:cNvPr id="187" name="テキスト ボックス 186"/>
        <xdr:cNvSpPr txBox="1"/>
      </xdr:nvSpPr>
      <xdr:spPr>
        <a:xfrm>
          <a:off x="863111" y="133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10737</xdr:rowOff>
    </xdr:from>
    <xdr:to>
      <xdr:col>24</xdr:col>
      <xdr:colOff>114300</xdr:colOff>
      <xdr:row>76</xdr:row>
      <xdr:rowOff>112337</xdr:rowOff>
    </xdr:to>
    <xdr:sp macro="" textlink="">
      <xdr:nvSpPr>
        <xdr:cNvPr id="193" name="楕円 192"/>
        <xdr:cNvSpPr/>
      </xdr:nvSpPr>
      <xdr:spPr>
        <a:xfrm>
          <a:off x="4584700" y="1304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33615</xdr:rowOff>
    </xdr:from>
    <xdr:ext cx="534377" cy="259045"/>
    <xdr:sp macro="" textlink="">
      <xdr:nvSpPr>
        <xdr:cNvPr id="194" name="維持補修費該当値テキスト"/>
        <xdr:cNvSpPr txBox="1"/>
      </xdr:nvSpPr>
      <xdr:spPr>
        <a:xfrm>
          <a:off x="4686300" y="1289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167500</xdr:rowOff>
    </xdr:from>
    <xdr:to>
      <xdr:col>20</xdr:col>
      <xdr:colOff>38100</xdr:colOff>
      <xdr:row>76</xdr:row>
      <xdr:rowOff>97650</xdr:rowOff>
    </xdr:to>
    <xdr:sp macro="" textlink="">
      <xdr:nvSpPr>
        <xdr:cNvPr id="195" name="楕円 194"/>
        <xdr:cNvSpPr/>
      </xdr:nvSpPr>
      <xdr:spPr>
        <a:xfrm>
          <a:off x="3746500" y="130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114178</xdr:rowOff>
    </xdr:from>
    <xdr:ext cx="534377" cy="259045"/>
    <xdr:sp macro="" textlink="">
      <xdr:nvSpPr>
        <xdr:cNvPr id="196" name="テキスト ボックス 195"/>
        <xdr:cNvSpPr txBox="1"/>
      </xdr:nvSpPr>
      <xdr:spPr>
        <a:xfrm>
          <a:off x="3530111" y="1280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112540</xdr:rowOff>
    </xdr:from>
    <xdr:to>
      <xdr:col>15</xdr:col>
      <xdr:colOff>101600</xdr:colOff>
      <xdr:row>77</xdr:row>
      <xdr:rowOff>42690</xdr:rowOff>
    </xdr:to>
    <xdr:sp macro="" textlink="">
      <xdr:nvSpPr>
        <xdr:cNvPr id="197" name="楕円 196"/>
        <xdr:cNvSpPr/>
      </xdr:nvSpPr>
      <xdr:spPr>
        <a:xfrm>
          <a:off x="2857500" y="131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59218</xdr:rowOff>
    </xdr:from>
    <xdr:ext cx="534377" cy="259045"/>
    <xdr:sp macro="" textlink="">
      <xdr:nvSpPr>
        <xdr:cNvPr id="198" name="テキスト ボックス 197"/>
        <xdr:cNvSpPr txBox="1"/>
      </xdr:nvSpPr>
      <xdr:spPr>
        <a:xfrm>
          <a:off x="2641111" y="129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79470</xdr:rowOff>
    </xdr:from>
    <xdr:to>
      <xdr:col>10</xdr:col>
      <xdr:colOff>165100</xdr:colOff>
      <xdr:row>77</xdr:row>
      <xdr:rowOff>9620</xdr:rowOff>
    </xdr:to>
    <xdr:sp macro="" textlink="">
      <xdr:nvSpPr>
        <xdr:cNvPr id="199" name="楕円 198"/>
        <xdr:cNvSpPr/>
      </xdr:nvSpPr>
      <xdr:spPr>
        <a:xfrm>
          <a:off x="1968500" y="131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26147</xdr:rowOff>
    </xdr:from>
    <xdr:ext cx="534377" cy="259045"/>
    <xdr:sp macro="" textlink="">
      <xdr:nvSpPr>
        <xdr:cNvPr id="200" name="テキスト ボックス 199"/>
        <xdr:cNvSpPr txBox="1"/>
      </xdr:nvSpPr>
      <xdr:spPr>
        <a:xfrm>
          <a:off x="1752111" y="128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96177</xdr:rowOff>
    </xdr:from>
    <xdr:to>
      <xdr:col>6</xdr:col>
      <xdr:colOff>38100</xdr:colOff>
      <xdr:row>77</xdr:row>
      <xdr:rowOff>26327</xdr:rowOff>
    </xdr:to>
    <xdr:sp macro="" textlink="">
      <xdr:nvSpPr>
        <xdr:cNvPr id="201" name="楕円 200"/>
        <xdr:cNvSpPr/>
      </xdr:nvSpPr>
      <xdr:spPr>
        <a:xfrm>
          <a:off x="1079500" y="1312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42854</xdr:rowOff>
    </xdr:from>
    <xdr:ext cx="534377" cy="259045"/>
    <xdr:sp macro="" textlink="">
      <xdr:nvSpPr>
        <xdr:cNvPr id="202" name="テキスト ボックス 201"/>
        <xdr:cNvSpPr txBox="1"/>
      </xdr:nvSpPr>
      <xdr:spPr>
        <a:xfrm>
          <a:off x="863111" y="1290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53212</xdr:rowOff>
    </xdr:from>
    <xdr:to>
      <xdr:col>24</xdr:col>
      <xdr:colOff>63500</xdr:colOff>
      <xdr:row>95</xdr:row>
      <xdr:rowOff>157879</xdr:rowOff>
    </xdr:to>
    <xdr:cxnSp macro="">
      <xdr:nvCxnSpPr>
        <xdr:cNvPr id="234" name="直線コネクタ 233"/>
        <xdr:cNvCxnSpPr/>
      </xdr:nvCxnSpPr>
      <xdr:spPr>
        <a:xfrm>
          <a:off x="3797300" y="16340962"/>
          <a:ext cx="838200" cy="10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53212</xdr:rowOff>
    </xdr:from>
    <xdr:to>
      <xdr:col>19</xdr:col>
      <xdr:colOff>177800</xdr:colOff>
      <xdr:row>97</xdr:row>
      <xdr:rowOff>44821</xdr:rowOff>
    </xdr:to>
    <xdr:cxnSp macro="">
      <xdr:nvCxnSpPr>
        <xdr:cNvPr id="237" name="直線コネクタ 236"/>
        <xdr:cNvCxnSpPr/>
      </xdr:nvCxnSpPr>
      <xdr:spPr>
        <a:xfrm flipV="1">
          <a:off x="2908300" y="16340962"/>
          <a:ext cx="889000" cy="33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44821</xdr:rowOff>
    </xdr:from>
    <xdr:to>
      <xdr:col>15</xdr:col>
      <xdr:colOff>50800</xdr:colOff>
      <xdr:row>97</xdr:row>
      <xdr:rowOff>78457</xdr:rowOff>
    </xdr:to>
    <xdr:cxnSp macro="">
      <xdr:nvCxnSpPr>
        <xdr:cNvPr id="240" name="直線コネクタ 239"/>
        <xdr:cNvCxnSpPr/>
      </xdr:nvCxnSpPr>
      <xdr:spPr>
        <a:xfrm flipV="1">
          <a:off x="2019300" y="16675471"/>
          <a:ext cx="889000" cy="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2" name="テキスト ボックス 241"/>
        <xdr:cNvSpPr txBox="1"/>
      </xdr:nvSpPr>
      <xdr:spPr>
        <a:xfrm>
          <a:off x="2641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78457</xdr:rowOff>
    </xdr:from>
    <xdr:to>
      <xdr:col>10</xdr:col>
      <xdr:colOff>114300</xdr:colOff>
      <xdr:row>97</xdr:row>
      <xdr:rowOff>96233</xdr:rowOff>
    </xdr:to>
    <xdr:cxnSp macro="">
      <xdr:nvCxnSpPr>
        <xdr:cNvPr id="243" name="直線コネクタ 242"/>
        <xdr:cNvCxnSpPr/>
      </xdr:nvCxnSpPr>
      <xdr:spPr>
        <a:xfrm flipV="1">
          <a:off x="1130300" y="16709107"/>
          <a:ext cx="889000" cy="1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5" name="テキスト ボックス 244"/>
        <xdr:cNvSpPr txBox="1"/>
      </xdr:nvSpPr>
      <xdr:spPr>
        <a:xfrm>
          <a:off x="1752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7" name="テキスト ボックス 246"/>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107079</xdr:rowOff>
    </xdr:from>
    <xdr:to>
      <xdr:col>24</xdr:col>
      <xdr:colOff>114300</xdr:colOff>
      <xdr:row>96</xdr:row>
      <xdr:rowOff>37229</xdr:rowOff>
    </xdr:to>
    <xdr:sp macro="" textlink="">
      <xdr:nvSpPr>
        <xdr:cNvPr id="253" name="楕円 252"/>
        <xdr:cNvSpPr/>
      </xdr:nvSpPr>
      <xdr:spPr>
        <a:xfrm>
          <a:off x="4584700" y="1639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85506</xdr:rowOff>
    </xdr:from>
    <xdr:ext cx="534377" cy="259045"/>
    <xdr:sp macro="" textlink="">
      <xdr:nvSpPr>
        <xdr:cNvPr id="254" name="扶助費該当値テキスト"/>
        <xdr:cNvSpPr txBox="1"/>
      </xdr:nvSpPr>
      <xdr:spPr>
        <a:xfrm>
          <a:off x="4686300" y="1637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2412</xdr:rowOff>
    </xdr:from>
    <xdr:to>
      <xdr:col>20</xdr:col>
      <xdr:colOff>38100</xdr:colOff>
      <xdr:row>95</xdr:row>
      <xdr:rowOff>104012</xdr:rowOff>
    </xdr:to>
    <xdr:sp macro="" textlink="">
      <xdr:nvSpPr>
        <xdr:cNvPr id="255" name="楕円 254"/>
        <xdr:cNvSpPr/>
      </xdr:nvSpPr>
      <xdr:spPr>
        <a:xfrm>
          <a:off x="3746500" y="162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95139</xdr:rowOff>
    </xdr:from>
    <xdr:ext cx="534377" cy="259045"/>
    <xdr:sp macro="" textlink="">
      <xdr:nvSpPr>
        <xdr:cNvPr id="256" name="テキスト ボックス 255"/>
        <xdr:cNvSpPr txBox="1"/>
      </xdr:nvSpPr>
      <xdr:spPr>
        <a:xfrm>
          <a:off x="3530111" y="1638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165471</xdr:rowOff>
    </xdr:from>
    <xdr:to>
      <xdr:col>15</xdr:col>
      <xdr:colOff>101600</xdr:colOff>
      <xdr:row>97</xdr:row>
      <xdr:rowOff>95621</xdr:rowOff>
    </xdr:to>
    <xdr:sp macro="" textlink="">
      <xdr:nvSpPr>
        <xdr:cNvPr id="257" name="楕円 256"/>
        <xdr:cNvSpPr/>
      </xdr:nvSpPr>
      <xdr:spPr>
        <a:xfrm>
          <a:off x="2857500" y="1662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86748</xdr:rowOff>
    </xdr:from>
    <xdr:ext cx="534377" cy="259045"/>
    <xdr:sp macro="" textlink="">
      <xdr:nvSpPr>
        <xdr:cNvPr id="258" name="テキスト ボックス 257"/>
        <xdr:cNvSpPr txBox="1"/>
      </xdr:nvSpPr>
      <xdr:spPr>
        <a:xfrm>
          <a:off x="2641111" y="1671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27657</xdr:rowOff>
    </xdr:from>
    <xdr:to>
      <xdr:col>10</xdr:col>
      <xdr:colOff>165100</xdr:colOff>
      <xdr:row>97</xdr:row>
      <xdr:rowOff>129257</xdr:rowOff>
    </xdr:to>
    <xdr:sp macro="" textlink="">
      <xdr:nvSpPr>
        <xdr:cNvPr id="259" name="楕円 258"/>
        <xdr:cNvSpPr/>
      </xdr:nvSpPr>
      <xdr:spPr>
        <a:xfrm>
          <a:off x="1968500" y="1665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120384</xdr:rowOff>
    </xdr:from>
    <xdr:ext cx="534377" cy="259045"/>
    <xdr:sp macro="" textlink="">
      <xdr:nvSpPr>
        <xdr:cNvPr id="260" name="テキスト ボックス 259"/>
        <xdr:cNvSpPr txBox="1"/>
      </xdr:nvSpPr>
      <xdr:spPr>
        <a:xfrm>
          <a:off x="1752111" y="16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45433</xdr:rowOff>
    </xdr:from>
    <xdr:to>
      <xdr:col>6</xdr:col>
      <xdr:colOff>38100</xdr:colOff>
      <xdr:row>97</xdr:row>
      <xdr:rowOff>147033</xdr:rowOff>
    </xdr:to>
    <xdr:sp macro="" textlink="">
      <xdr:nvSpPr>
        <xdr:cNvPr id="261" name="楕円 260"/>
        <xdr:cNvSpPr/>
      </xdr:nvSpPr>
      <xdr:spPr>
        <a:xfrm>
          <a:off x="1079500" y="166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138160</xdr:rowOff>
    </xdr:from>
    <xdr:ext cx="534377" cy="259045"/>
    <xdr:sp macro="" textlink="">
      <xdr:nvSpPr>
        <xdr:cNvPr id="262" name="テキスト ボックス 261"/>
        <xdr:cNvSpPr txBox="1"/>
      </xdr:nvSpPr>
      <xdr:spPr>
        <a:xfrm>
          <a:off x="863111" y="1676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134817</xdr:rowOff>
    </xdr:from>
    <xdr:to>
      <xdr:col>55</xdr:col>
      <xdr:colOff>0</xdr:colOff>
      <xdr:row>35</xdr:row>
      <xdr:rowOff>72044</xdr:rowOff>
    </xdr:to>
    <xdr:cxnSp macro="">
      <xdr:nvCxnSpPr>
        <xdr:cNvPr id="290" name="直線コネクタ 289"/>
        <xdr:cNvCxnSpPr/>
      </xdr:nvCxnSpPr>
      <xdr:spPr>
        <a:xfrm flipV="1">
          <a:off x="9639300" y="5964117"/>
          <a:ext cx="838200" cy="10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159933</xdr:rowOff>
    </xdr:from>
    <xdr:ext cx="599010" cy="259045"/>
    <xdr:sp macro="" textlink="">
      <xdr:nvSpPr>
        <xdr:cNvPr id="291" name="補助費等平均値テキスト"/>
        <xdr:cNvSpPr txBox="1"/>
      </xdr:nvSpPr>
      <xdr:spPr>
        <a:xfrm>
          <a:off x="10528300" y="6160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8379</xdr:rowOff>
    </xdr:from>
    <xdr:to>
      <xdr:col>50</xdr:col>
      <xdr:colOff>114300</xdr:colOff>
      <xdr:row>35</xdr:row>
      <xdr:rowOff>72044</xdr:rowOff>
    </xdr:to>
    <xdr:cxnSp macro="">
      <xdr:nvCxnSpPr>
        <xdr:cNvPr id="293" name="直線コネクタ 292"/>
        <xdr:cNvCxnSpPr/>
      </xdr:nvCxnSpPr>
      <xdr:spPr>
        <a:xfrm>
          <a:off x="8750300" y="5494779"/>
          <a:ext cx="889000" cy="57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8846</xdr:rowOff>
    </xdr:from>
    <xdr:ext cx="599010" cy="259045"/>
    <xdr:sp macro="" textlink="">
      <xdr:nvSpPr>
        <xdr:cNvPr id="295" name="テキスト ボックス 294"/>
        <xdr:cNvSpPr txBox="1"/>
      </xdr:nvSpPr>
      <xdr:spPr>
        <a:xfrm>
          <a:off x="9339795" y="635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8379</xdr:rowOff>
    </xdr:from>
    <xdr:to>
      <xdr:col>45</xdr:col>
      <xdr:colOff>177800</xdr:colOff>
      <xdr:row>34</xdr:row>
      <xdr:rowOff>165431</xdr:rowOff>
    </xdr:to>
    <xdr:cxnSp macro="">
      <xdr:nvCxnSpPr>
        <xdr:cNvPr id="296" name="直線コネクタ 295"/>
        <xdr:cNvCxnSpPr/>
      </xdr:nvCxnSpPr>
      <xdr:spPr>
        <a:xfrm flipV="1">
          <a:off x="7861300" y="5494779"/>
          <a:ext cx="889000" cy="49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50296</xdr:rowOff>
    </xdr:from>
    <xdr:ext cx="599010" cy="259045"/>
    <xdr:sp macro="" textlink="">
      <xdr:nvSpPr>
        <xdr:cNvPr id="298" name="テキスト ボックス 297"/>
        <xdr:cNvSpPr txBox="1"/>
      </xdr:nvSpPr>
      <xdr:spPr>
        <a:xfrm>
          <a:off x="8450795" y="587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113461</xdr:rowOff>
    </xdr:from>
    <xdr:to>
      <xdr:col>41</xdr:col>
      <xdr:colOff>50800</xdr:colOff>
      <xdr:row>34</xdr:row>
      <xdr:rowOff>165431</xdr:rowOff>
    </xdr:to>
    <xdr:cxnSp macro="">
      <xdr:nvCxnSpPr>
        <xdr:cNvPr id="299" name="直線コネクタ 298"/>
        <xdr:cNvCxnSpPr/>
      </xdr:nvCxnSpPr>
      <xdr:spPr>
        <a:xfrm>
          <a:off x="6972300" y="5771311"/>
          <a:ext cx="889000" cy="22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124765</xdr:rowOff>
    </xdr:from>
    <xdr:ext cx="599010" cy="259045"/>
    <xdr:sp macro="" textlink="">
      <xdr:nvSpPr>
        <xdr:cNvPr id="301" name="テキスト ボックス 300"/>
        <xdr:cNvSpPr txBox="1"/>
      </xdr:nvSpPr>
      <xdr:spPr>
        <a:xfrm>
          <a:off x="7561795" y="64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139318</xdr:rowOff>
    </xdr:from>
    <xdr:ext cx="599010" cy="259045"/>
    <xdr:sp macro="" textlink="">
      <xdr:nvSpPr>
        <xdr:cNvPr id="303" name="テキスト ボックス 302"/>
        <xdr:cNvSpPr txBox="1"/>
      </xdr:nvSpPr>
      <xdr:spPr>
        <a:xfrm>
          <a:off x="6672795" y="648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84017</xdr:rowOff>
    </xdr:from>
    <xdr:to>
      <xdr:col>55</xdr:col>
      <xdr:colOff>50800</xdr:colOff>
      <xdr:row>35</xdr:row>
      <xdr:rowOff>14167</xdr:rowOff>
    </xdr:to>
    <xdr:sp macro="" textlink="">
      <xdr:nvSpPr>
        <xdr:cNvPr id="309" name="楕円 308"/>
        <xdr:cNvSpPr/>
      </xdr:nvSpPr>
      <xdr:spPr>
        <a:xfrm>
          <a:off x="10426700" y="591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106894</xdr:rowOff>
    </xdr:from>
    <xdr:ext cx="599010" cy="259045"/>
    <xdr:sp macro="" textlink="">
      <xdr:nvSpPr>
        <xdr:cNvPr id="310" name="補助費等該当値テキスト"/>
        <xdr:cNvSpPr txBox="1"/>
      </xdr:nvSpPr>
      <xdr:spPr>
        <a:xfrm>
          <a:off x="10528300" y="576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21244</xdr:rowOff>
    </xdr:from>
    <xdr:to>
      <xdr:col>50</xdr:col>
      <xdr:colOff>165100</xdr:colOff>
      <xdr:row>35</xdr:row>
      <xdr:rowOff>122844</xdr:rowOff>
    </xdr:to>
    <xdr:sp macro="" textlink="">
      <xdr:nvSpPr>
        <xdr:cNvPr id="311" name="楕円 310"/>
        <xdr:cNvSpPr/>
      </xdr:nvSpPr>
      <xdr:spPr>
        <a:xfrm>
          <a:off x="9588500" y="602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139371</xdr:rowOff>
    </xdr:from>
    <xdr:ext cx="599010" cy="259045"/>
    <xdr:sp macro="" textlink="">
      <xdr:nvSpPr>
        <xdr:cNvPr id="312" name="テキスト ボックス 311"/>
        <xdr:cNvSpPr txBox="1"/>
      </xdr:nvSpPr>
      <xdr:spPr>
        <a:xfrm>
          <a:off x="9339795" y="579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129029</xdr:rowOff>
    </xdr:from>
    <xdr:to>
      <xdr:col>46</xdr:col>
      <xdr:colOff>38100</xdr:colOff>
      <xdr:row>32</xdr:row>
      <xdr:rowOff>59179</xdr:rowOff>
    </xdr:to>
    <xdr:sp macro="" textlink="">
      <xdr:nvSpPr>
        <xdr:cNvPr id="313" name="楕円 312"/>
        <xdr:cNvSpPr/>
      </xdr:nvSpPr>
      <xdr:spPr>
        <a:xfrm>
          <a:off x="8699500" y="54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75706</xdr:rowOff>
    </xdr:from>
    <xdr:ext cx="599010" cy="259045"/>
    <xdr:sp macro="" textlink="">
      <xdr:nvSpPr>
        <xdr:cNvPr id="314" name="テキスト ボックス 313"/>
        <xdr:cNvSpPr txBox="1"/>
      </xdr:nvSpPr>
      <xdr:spPr>
        <a:xfrm>
          <a:off x="8450795" y="521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114631</xdr:rowOff>
    </xdr:from>
    <xdr:to>
      <xdr:col>41</xdr:col>
      <xdr:colOff>101600</xdr:colOff>
      <xdr:row>35</xdr:row>
      <xdr:rowOff>44781</xdr:rowOff>
    </xdr:to>
    <xdr:sp macro="" textlink="">
      <xdr:nvSpPr>
        <xdr:cNvPr id="315" name="楕円 314"/>
        <xdr:cNvSpPr/>
      </xdr:nvSpPr>
      <xdr:spPr>
        <a:xfrm>
          <a:off x="7810500" y="594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61308</xdr:rowOff>
    </xdr:from>
    <xdr:ext cx="599010" cy="259045"/>
    <xdr:sp macro="" textlink="">
      <xdr:nvSpPr>
        <xdr:cNvPr id="316" name="テキスト ボックス 315"/>
        <xdr:cNvSpPr txBox="1"/>
      </xdr:nvSpPr>
      <xdr:spPr>
        <a:xfrm>
          <a:off x="7561795" y="571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62661</xdr:rowOff>
    </xdr:from>
    <xdr:to>
      <xdr:col>36</xdr:col>
      <xdr:colOff>165100</xdr:colOff>
      <xdr:row>33</xdr:row>
      <xdr:rowOff>164261</xdr:rowOff>
    </xdr:to>
    <xdr:sp macro="" textlink="">
      <xdr:nvSpPr>
        <xdr:cNvPr id="317" name="楕円 316"/>
        <xdr:cNvSpPr/>
      </xdr:nvSpPr>
      <xdr:spPr>
        <a:xfrm>
          <a:off x="6921500" y="57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9338</xdr:rowOff>
    </xdr:from>
    <xdr:ext cx="599010" cy="259045"/>
    <xdr:sp macro="" textlink="">
      <xdr:nvSpPr>
        <xdr:cNvPr id="318" name="テキスト ボックス 317"/>
        <xdr:cNvSpPr txBox="1"/>
      </xdr:nvSpPr>
      <xdr:spPr>
        <a:xfrm>
          <a:off x="6672795" y="549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81428</xdr:rowOff>
    </xdr:from>
    <xdr:to>
      <xdr:col>55</xdr:col>
      <xdr:colOff>0</xdr:colOff>
      <xdr:row>51</xdr:row>
      <xdr:rowOff>128987</xdr:rowOff>
    </xdr:to>
    <xdr:cxnSp macro="">
      <xdr:nvCxnSpPr>
        <xdr:cNvPr id="345" name="直線コネクタ 344"/>
        <xdr:cNvCxnSpPr/>
      </xdr:nvCxnSpPr>
      <xdr:spPr>
        <a:xfrm flipV="1">
          <a:off x="9639300" y="8825378"/>
          <a:ext cx="838200" cy="4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113602</xdr:rowOff>
    </xdr:from>
    <xdr:ext cx="599010" cy="259045"/>
    <xdr:sp macro="" textlink="">
      <xdr:nvSpPr>
        <xdr:cNvPr id="346" name="普通建設事業費平均値テキスト"/>
        <xdr:cNvSpPr txBox="1"/>
      </xdr:nvSpPr>
      <xdr:spPr>
        <a:xfrm>
          <a:off x="10528300" y="954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128987</xdr:rowOff>
    </xdr:from>
    <xdr:to>
      <xdr:col>50</xdr:col>
      <xdr:colOff>114300</xdr:colOff>
      <xdr:row>52</xdr:row>
      <xdr:rowOff>144263</xdr:rowOff>
    </xdr:to>
    <xdr:cxnSp macro="">
      <xdr:nvCxnSpPr>
        <xdr:cNvPr id="348" name="直線コネクタ 347"/>
        <xdr:cNvCxnSpPr/>
      </xdr:nvCxnSpPr>
      <xdr:spPr>
        <a:xfrm flipV="1">
          <a:off x="8750300" y="8872937"/>
          <a:ext cx="889000" cy="18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74382</xdr:rowOff>
    </xdr:from>
    <xdr:ext cx="599010" cy="259045"/>
    <xdr:sp macro="" textlink="">
      <xdr:nvSpPr>
        <xdr:cNvPr id="350" name="テキスト ボックス 349"/>
        <xdr:cNvSpPr txBox="1"/>
      </xdr:nvSpPr>
      <xdr:spPr>
        <a:xfrm>
          <a:off x="9339795" y="967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105833</xdr:rowOff>
    </xdr:from>
    <xdr:to>
      <xdr:col>45</xdr:col>
      <xdr:colOff>177800</xdr:colOff>
      <xdr:row>52</xdr:row>
      <xdr:rowOff>144263</xdr:rowOff>
    </xdr:to>
    <xdr:cxnSp macro="">
      <xdr:nvCxnSpPr>
        <xdr:cNvPr id="351" name="直線コネクタ 350"/>
        <xdr:cNvCxnSpPr/>
      </xdr:nvCxnSpPr>
      <xdr:spPr>
        <a:xfrm>
          <a:off x="7861300" y="9021233"/>
          <a:ext cx="889000" cy="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66884</xdr:rowOff>
    </xdr:from>
    <xdr:ext cx="599010" cy="259045"/>
    <xdr:sp macro="" textlink="">
      <xdr:nvSpPr>
        <xdr:cNvPr id="353" name="テキスト ボックス 352"/>
        <xdr:cNvSpPr txBox="1"/>
      </xdr:nvSpPr>
      <xdr:spPr>
        <a:xfrm>
          <a:off x="8450795" y="966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105833</xdr:rowOff>
    </xdr:from>
    <xdr:to>
      <xdr:col>41</xdr:col>
      <xdr:colOff>50800</xdr:colOff>
      <xdr:row>55</xdr:row>
      <xdr:rowOff>15696</xdr:rowOff>
    </xdr:to>
    <xdr:cxnSp macro="">
      <xdr:nvCxnSpPr>
        <xdr:cNvPr id="354" name="直線コネクタ 353"/>
        <xdr:cNvCxnSpPr/>
      </xdr:nvCxnSpPr>
      <xdr:spPr>
        <a:xfrm flipV="1">
          <a:off x="6972300" y="9021233"/>
          <a:ext cx="889000" cy="42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89561</xdr:rowOff>
    </xdr:from>
    <xdr:ext cx="599010" cy="259045"/>
    <xdr:sp macro="" textlink="">
      <xdr:nvSpPr>
        <xdr:cNvPr id="356" name="テキスト ボックス 355"/>
        <xdr:cNvSpPr txBox="1"/>
      </xdr:nvSpPr>
      <xdr:spPr>
        <a:xfrm>
          <a:off x="7561795" y="96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141629</xdr:rowOff>
    </xdr:from>
    <xdr:ext cx="599010" cy="259045"/>
    <xdr:sp macro="" textlink="">
      <xdr:nvSpPr>
        <xdr:cNvPr id="358" name="テキスト ボックス 357"/>
        <xdr:cNvSpPr txBox="1"/>
      </xdr:nvSpPr>
      <xdr:spPr>
        <a:xfrm>
          <a:off x="6672795" y="974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30628</xdr:rowOff>
    </xdr:from>
    <xdr:to>
      <xdr:col>55</xdr:col>
      <xdr:colOff>50800</xdr:colOff>
      <xdr:row>51</xdr:row>
      <xdr:rowOff>132228</xdr:rowOff>
    </xdr:to>
    <xdr:sp macro="" textlink="">
      <xdr:nvSpPr>
        <xdr:cNvPr id="364" name="楕円 363"/>
        <xdr:cNvSpPr/>
      </xdr:nvSpPr>
      <xdr:spPr>
        <a:xfrm>
          <a:off x="10426700" y="877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117005</xdr:rowOff>
    </xdr:from>
    <xdr:ext cx="599010" cy="259045"/>
    <xdr:sp macro="" textlink="">
      <xdr:nvSpPr>
        <xdr:cNvPr id="365" name="普通建設事業費該当値テキスト"/>
        <xdr:cNvSpPr txBox="1"/>
      </xdr:nvSpPr>
      <xdr:spPr>
        <a:xfrm>
          <a:off x="10528300" y="8689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78187</xdr:rowOff>
    </xdr:from>
    <xdr:to>
      <xdr:col>50</xdr:col>
      <xdr:colOff>165100</xdr:colOff>
      <xdr:row>52</xdr:row>
      <xdr:rowOff>8337</xdr:rowOff>
    </xdr:to>
    <xdr:sp macro="" textlink="">
      <xdr:nvSpPr>
        <xdr:cNvPr id="366" name="楕円 365"/>
        <xdr:cNvSpPr/>
      </xdr:nvSpPr>
      <xdr:spPr>
        <a:xfrm>
          <a:off x="9588500" y="882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24864</xdr:rowOff>
    </xdr:from>
    <xdr:ext cx="599010" cy="259045"/>
    <xdr:sp macro="" textlink="">
      <xdr:nvSpPr>
        <xdr:cNvPr id="367" name="テキスト ボックス 366"/>
        <xdr:cNvSpPr txBox="1"/>
      </xdr:nvSpPr>
      <xdr:spPr>
        <a:xfrm>
          <a:off x="9339795" y="859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93463</xdr:rowOff>
    </xdr:from>
    <xdr:to>
      <xdr:col>46</xdr:col>
      <xdr:colOff>38100</xdr:colOff>
      <xdr:row>53</xdr:row>
      <xdr:rowOff>23613</xdr:rowOff>
    </xdr:to>
    <xdr:sp macro="" textlink="">
      <xdr:nvSpPr>
        <xdr:cNvPr id="368" name="楕円 367"/>
        <xdr:cNvSpPr/>
      </xdr:nvSpPr>
      <xdr:spPr>
        <a:xfrm>
          <a:off x="8699500" y="900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40140</xdr:rowOff>
    </xdr:from>
    <xdr:ext cx="599010" cy="259045"/>
    <xdr:sp macro="" textlink="">
      <xdr:nvSpPr>
        <xdr:cNvPr id="369" name="テキスト ボックス 368"/>
        <xdr:cNvSpPr txBox="1"/>
      </xdr:nvSpPr>
      <xdr:spPr>
        <a:xfrm>
          <a:off x="8450795" y="878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55033</xdr:rowOff>
    </xdr:from>
    <xdr:to>
      <xdr:col>41</xdr:col>
      <xdr:colOff>101600</xdr:colOff>
      <xdr:row>52</xdr:row>
      <xdr:rowOff>156633</xdr:rowOff>
    </xdr:to>
    <xdr:sp macro="" textlink="">
      <xdr:nvSpPr>
        <xdr:cNvPr id="370" name="楕円 369"/>
        <xdr:cNvSpPr/>
      </xdr:nvSpPr>
      <xdr:spPr>
        <a:xfrm>
          <a:off x="7810500" y="89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1710</xdr:rowOff>
    </xdr:from>
    <xdr:ext cx="599010" cy="259045"/>
    <xdr:sp macro="" textlink="">
      <xdr:nvSpPr>
        <xdr:cNvPr id="371" name="テキスト ボックス 370"/>
        <xdr:cNvSpPr txBox="1"/>
      </xdr:nvSpPr>
      <xdr:spPr>
        <a:xfrm>
          <a:off x="7561795" y="874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136346</xdr:rowOff>
    </xdr:from>
    <xdr:to>
      <xdr:col>36</xdr:col>
      <xdr:colOff>165100</xdr:colOff>
      <xdr:row>55</xdr:row>
      <xdr:rowOff>66496</xdr:rowOff>
    </xdr:to>
    <xdr:sp macro="" textlink="">
      <xdr:nvSpPr>
        <xdr:cNvPr id="372" name="楕円 371"/>
        <xdr:cNvSpPr/>
      </xdr:nvSpPr>
      <xdr:spPr>
        <a:xfrm>
          <a:off x="6921500" y="93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83023</xdr:rowOff>
    </xdr:from>
    <xdr:ext cx="599010" cy="259045"/>
    <xdr:sp macro="" textlink="">
      <xdr:nvSpPr>
        <xdr:cNvPr id="373" name="テキスト ボックス 372"/>
        <xdr:cNvSpPr txBox="1"/>
      </xdr:nvSpPr>
      <xdr:spPr>
        <a:xfrm>
          <a:off x="6672795" y="916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147282</xdr:rowOff>
    </xdr:from>
    <xdr:to>
      <xdr:col>55</xdr:col>
      <xdr:colOff>0</xdr:colOff>
      <xdr:row>79</xdr:row>
      <xdr:rowOff>17129</xdr:rowOff>
    </xdr:to>
    <xdr:cxnSp macro="">
      <xdr:nvCxnSpPr>
        <xdr:cNvPr id="402" name="直線コネクタ 401"/>
        <xdr:cNvCxnSpPr/>
      </xdr:nvCxnSpPr>
      <xdr:spPr>
        <a:xfrm>
          <a:off x="9639300" y="13520382"/>
          <a:ext cx="838200" cy="4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147137</xdr:rowOff>
    </xdr:from>
    <xdr:to>
      <xdr:col>50</xdr:col>
      <xdr:colOff>114300</xdr:colOff>
      <xdr:row>78</xdr:row>
      <xdr:rowOff>147282</xdr:rowOff>
    </xdr:to>
    <xdr:cxnSp macro="">
      <xdr:nvCxnSpPr>
        <xdr:cNvPr id="405" name="直線コネクタ 404"/>
        <xdr:cNvCxnSpPr/>
      </xdr:nvCxnSpPr>
      <xdr:spPr>
        <a:xfrm>
          <a:off x="8750300" y="13348787"/>
          <a:ext cx="889000" cy="17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147137</xdr:rowOff>
    </xdr:from>
    <xdr:to>
      <xdr:col>45</xdr:col>
      <xdr:colOff>177800</xdr:colOff>
      <xdr:row>78</xdr:row>
      <xdr:rowOff>113171</xdr:rowOff>
    </xdr:to>
    <xdr:cxnSp macro="">
      <xdr:nvCxnSpPr>
        <xdr:cNvPr id="408" name="直線コネクタ 407"/>
        <xdr:cNvCxnSpPr/>
      </xdr:nvCxnSpPr>
      <xdr:spPr>
        <a:xfrm flipV="1">
          <a:off x="7861300" y="13348787"/>
          <a:ext cx="889000" cy="13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81264</xdr:rowOff>
    </xdr:from>
    <xdr:ext cx="534377" cy="259045"/>
    <xdr:sp macro="" textlink="">
      <xdr:nvSpPr>
        <xdr:cNvPr id="410" name="テキスト ボックス 409"/>
        <xdr:cNvSpPr txBox="1"/>
      </xdr:nvSpPr>
      <xdr:spPr>
        <a:xfrm>
          <a:off x="8483111" y="1345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58821</xdr:rowOff>
    </xdr:from>
    <xdr:to>
      <xdr:col>41</xdr:col>
      <xdr:colOff>50800</xdr:colOff>
      <xdr:row>78</xdr:row>
      <xdr:rowOff>113171</xdr:rowOff>
    </xdr:to>
    <xdr:cxnSp macro="">
      <xdr:nvCxnSpPr>
        <xdr:cNvPr id="411" name="直線コネクタ 410"/>
        <xdr:cNvCxnSpPr/>
      </xdr:nvCxnSpPr>
      <xdr:spPr>
        <a:xfrm>
          <a:off x="6972300" y="13260471"/>
          <a:ext cx="889000" cy="2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3" name="テキスト ボックス 412"/>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107035</xdr:rowOff>
    </xdr:from>
    <xdr:ext cx="534377" cy="259045"/>
    <xdr:sp macro="" textlink="">
      <xdr:nvSpPr>
        <xdr:cNvPr id="415" name="テキスト ボックス 414"/>
        <xdr:cNvSpPr txBox="1"/>
      </xdr:nvSpPr>
      <xdr:spPr>
        <a:xfrm>
          <a:off x="6705111" y="134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137779</xdr:rowOff>
    </xdr:from>
    <xdr:to>
      <xdr:col>55</xdr:col>
      <xdr:colOff>50800</xdr:colOff>
      <xdr:row>79</xdr:row>
      <xdr:rowOff>67929</xdr:rowOff>
    </xdr:to>
    <xdr:sp macro="" textlink="">
      <xdr:nvSpPr>
        <xdr:cNvPr id="421" name="楕円 420"/>
        <xdr:cNvSpPr/>
      </xdr:nvSpPr>
      <xdr:spPr>
        <a:xfrm>
          <a:off x="10426700" y="1351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52706</xdr:rowOff>
    </xdr:from>
    <xdr:ext cx="469744" cy="259045"/>
    <xdr:sp macro="" textlink="">
      <xdr:nvSpPr>
        <xdr:cNvPr id="422" name="普通建設事業費 （ うち新規整備　）該当値テキスト"/>
        <xdr:cNvSpPr txBox="1"/>
      </xdr:nvSpPr>
      <xdr:spPr>
        <a:xfrm>
          <a:off x="10528300" y="1342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96482</xdr:rowOff>
    </xdr:from>
    <xdr:to>
      <xdr:col>50</xdr:col>
      <xdr:colOff>165100</xdr:colOff>
      <xdr:row>79</xdr:row>
      <xdr:rowOff>26632</xdr:rowOff>
    </xdr:to>
    <xdr:sp macro="" textlink="">
      <xdr:nvSpPr>
        <xdr:cNvPr id="423" name="楕円 422"/>
        <xdr:cNvSpPr/>
      </xdr:nvSpPr>
      <xdr:spPr>
        <a:xfrm>
          <a:off x="9588500" y="1346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17759</xdr:rowOff>
    </xdr:from>
    <xdr:ext cx="534377" cy="259045"/>
    <xdr:sp macro="" textlink="">
      <xdr:nvSpPr>
        <xdr:cNvPr id="424" name="テキスト ボックス 423"/>
        <xdr:cNvSpPr txBox="1"/>
      </xdr:nvSpPr>
      <xdr:spPr>
        <a:xfrm>
          <a:off x="9372111" y="1356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96337</xdr:rowOff>
    </xdr:from>
    <xdr:to>
      <xdr:col>46</xdr:col>
      <xdr:colOff>38100</xdr:colOff>
      <xdr:row>78</xdr:row>
      <xdr:rowOff>26487</xdr:rowOff>
    </xdr:to>
    <xdr:sp macro="" textlink="">
      <xdr:nvSpPr>
        <xdr:cNvPr id="425" name="楕円 424"/>
        <xdr:cNvSpPr/>
      </xdr:nvSpPr>
      <xdr:spPr>
        <a:xfrm>
          <a:off x="8699500" y="1329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43014</xdr:rowOff>
    </xdr:from>
    <xdr:ext cx="534377" cy="259045"/>
    <xdr:sp macro="" textlink="">
      <xdr:nvSpPr>
        <xdr:cNvPr id="426" name="テキスト ボックス 425"/>
        <xdr:cNvSpPr txBox="1"/>
      </xdr:nvSpPr>
      <xdr:spPr>
        <a:xfrm>
          <a:off x="8483111" y="1307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62371</xdr:rowOff>
    </xdr:from>
    <xdr:to>
      <xdr:col>41</xdr:col>
      <xdr:colOff>101600</xdr:colOff>
      <xdr:row>78</xdr:row>
      <xdr:rowOff>163971</xdr:rowOff>
    </xdr:to>
    <xdr:sp macro="" textlink="">
      <xdr:nvSpPr>
        <xdr:cNvPr id="427" name="楕円 426"/>
        <xdr:cNvSpPr/>
      </xdr:nvSpPr>
      <xdr:spPr>
        <a:xfrm>
          <a:off x="7810500" y="134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155098</xdr:rowOff>
    </xdr:from>
    <xdr:ext cx="534377" cy="259045"/>
    <xdr:sp macro="" textlink="">
      <xdr:nvSpPr>
        <xdr:cNvPr id="428" name="テキスト ボックス 427"/>
        <xdr:cNvSpPr txBox="1"/>
      </xdr:nvSpPr>
      <xdr:spPr>
        <a:xfrm>
          <a:off x="7594111" y="1352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8021</xdr:rowOff>
    </xdr:from>
    <xdr:to>
      <xdr:col>36</xdr:col>
      <xdr:colOff>165100</xdr:colOff>
      <xdr:row>77</xdr:row>
      <xdr:rowOff>109621</xdr:rowOff>
    </xdr:to>
    <xdr:sp macro="" textlink="">
      <xdr:nvSpPr>
        <xdr:cNvPr id="429" name="楕円 428"/>
        <xdr:cNvSpPr/>
      </xdr:nvSpPr>
      <xdr:spPr>
        <a:xfrm>
          <a:off x="6921500" y="1320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126148</xdr:rowOff>
    </xdr:from>
    <xdr:ext cx="534377" cy="259045"/>
    <xdr:sp macro="" textlink="">
      <xdr:nvSpPr>
        <xdr:cNvPr id="430" name="テキスト ボックス 429"/>
        <xdr:cNvSpPr txBox="1"/>
      </xdr:nvSpPr>
      <xdr:spPr>
        <a:xfrm>
          <a:off x="6705111" y="12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131669</xdr:rowOff>
    </xdr:from>
    <xdr:to>
      <xdr:col>55</xdr:col>
      <xdr:colOff>0</xdr:colOff>
      <xdr:row>92</xdr:row>
      <xdr:rowOff>130484</xdr:rowOff>
    </xdr:to>
    <xdr:cxnSp macro="">
      <xdr:nvCxnSpPr>
        <xdr:cNvPr id="457" name="直線コネクタ 456"/>
        <xdr:cNvCxnSpPr/>
      </xdr:nvCxnSpPr>
      <xdr:spPr>
        <a:xfrm flipV="1">
          <a:off x="9639300" y="15733619"/>
          <a:ext cx="838200" cy="17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154463</xdr:rowOff>
    </xdr:from>
    <xdr:ext cx="599010" cy="259045"/>
    <xdr:sp macro="" textlink="">
      <xdr:nvSpPr>
        <xdr:cNvPr id="458" name="普通建設事業費 （ うち更新整備　）平均値テキスト"/>
        <xdr:cNvSpPr txBox="1"/>
      </xdr:nvSpPr>
      <xdr:spPr>
        <a:xfrm>
          <a:off x="10528300" y="16613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130484</xdr:rowOff>
    </xdr:from>
    <xdr:to>
      <xdr:col>50</xdr:col>
      <xdr:colOff>114300</xdr:colOff>
      <xdr:row>93</xdr:row>
      <xdr:rowOff>153859</xdr:rowOff>
    </xdr:to>
    <xdr:cxnSp macro="">
      <xdr:nvCxnSpPr>
        <xdr:cNvPr id="460" name="直線コネクタ 459"/>
        <xdr:cNvCxnSpPr/>
      </xdr:nvCxnSpPr>
      <xdr:spPr>
        <a:xfrm flipV="1">
          <a:off x="8750300" y="15903884"/>
          <a:ext cx="889000" cy="19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109458</xdr:rowOff>
    </xdr:from>
    <xdr:ext cx="599010" cy="259045"/>
    <xdr:sp macro="" textlink="">
      <xdr:nvSpPr>
        <xdr:cNvPr id="462" name="テキスト ボックス 461"/>
        <xdr:cNvSpPr txBox="1"/>
      </xdr:nvSpPr>
      <xdr:spPr>
        <a:xfrm>
          <a:off x="9339795" y="1674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153859</xdr:rowOff>
    </xdr:from>
    <xdr:to>
      <xdr:col>45</xdr:col>
      <xdr:colOff>177800</xdr:colOff>
      <xdr:row>94</xdr:row>
      <xdr:rowOff>44641</xdr:rowOff>
    </xdr:to>
    <xdr:cxnSp macro="">
      <xdr:nvCxnSpPr>
        <xdr:cNvPr id="463" name="直線コネクタ 462"/>
        <xdr:cNvCxnSpPr/>
      </xdr:nvCxnSpPr>
      <xdr:spPr>
        <a:xfrm flipV="1">
          <a:off x="7861300" y="16098709"/>
          <a:ext cx="889000" cy="6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70310</xdr:rowOff>
    </xdr:from>
    <xdr:ext cx="599010" cy="259045"/>
    <xdr:sp macro="" textlink="">
      <xdr:nvSpPr>
        <xdr:cNvPr id="465" name="テキスト ボックス 464"/>
        <xdr:cNvSpPr txBox="1"/>
      </xdr:nvSpPr>
      <xdr:spPr>
        <a:xfrm>
          <a:off x="8450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44641</xdr:rowOff>
    </xdr:from>
    <xdr:to>
      <xdr:col>41</xdr:col>
      <xdr:colOff>50800</xdr:colOff>
      <xdr:row>96</xdr:row>
      <xdr:rowOff>92743</xdr:rowOff>
    </xdr:to>
    <xdr:cxnSp macro="">
      <xdr:nvCxnSpPr>
        <xdr:cNvPr id="466" name="直線コネクタ 465"/>
        <xdr:cNvCxnSpPr/>
      </xdr:nvCxnSpPr>
      <xdr:spPr>
        <a:xfrm flipV="1">
          <a:off x="6972300" y="16160941"/>
          <a:ext cx="889000" cy="39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95372</xdr:rowOff>
    </xdr:from>
    <xdr:ext cx="599010" cy="259045"/>
    <xdr:sp macro="" textlink="">
      <xdr:nvSpPr>
        <xdr:cNvPr id="468" name="テキスト ボックス 467"/>
        <xdr:cNvSpPr txBox="1"/>
      </xdr:nvSpPr>
      <xdr:spPr>
        <a:xfrm>
          <a:off x="7561795" y="167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127444</xdr:rowOff>
    </xdr:from>
    <xdr:ext cx="534377" cy="259045"/>
    <xdr:sp macro="" textlink="">
      <xdr:nvSpPr>
        <xdr:cNvPr id="470" name="テキスト ボックス 469"/>
        <xdr:cNvSpPr txBox="1"/>
      </xdr:nvSpPr>
      <xdr:spPr>
        <a:xfrm>
          <a:off x="6705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80869</xdr:rowOff>
    </xdr:from>
    <xdr:to>
      <xdr:col>55</xdr:col>
      <xdr:colOff>50800</xdr:colOff>
      <xdr:row>92</xdr:row>
      <xdr:rowOff>11019</xdr:rowOff>
    </xdr:to>
    <xdr:sp macro="" textlink="">
      <xdr:nvSpPr>
        <xdr:cNvPr id="476" name="楕円 475"/>
        <xdr:cNvSpPr/>
      </xdr:nvSpPr>
      <xdr:spPr>
        <a:xfrm>
          <a:off x="10426700" y="1568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33896</xdr:rowOff>
    </xdr:from>
    <xdr:ext cx="599010" cy="259045"/>
    <xdr:sp macro="" textlink="">
      <xdr:nvSpPr>
        <xdr:cNvPr id="477" name="普通建設事業費 （ うち更新整備　）該当値テキスト"/>
        <xdr:cNvSpPr txBox="1"/>
      </xdr:nvSpPr>
      <xdr:spPr>
        <a:xfrm>
          <a:off x="10528300" y="1563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79684</xdr:rowOff>
    </xdr:from>
    <xdr:to>
      <xdr:col>50</xdr:col>
      <xdr:colOff>165100</xdr:colOff>
      <xdr:row>93</xdr:row>
      <xdr:rowOff>9834</xdr:rowOff>
    </xdr:to>
    <xdr:sp macro="" textlink="">
      <xdr:nvSpPr>
        <xdr:cNvPr id="478" name="楕円 477"/>
        <xdr:cNvSpPr/>
      </xdr:nvSpPr>
      <xdr:spPr>
        <a:xfrm>
          <a:off x="9588500" y="1585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26361</xdr:rowOff>
    </xdr:from>
    <xdr:ext cx="599010" cy="259045"/>
    <xdr:sp macro="" textlink="">
      <xdr:nvSpPr>
        <xdr:cNvPr id="479" name="テキスト ボックス 478"/>
        <xdr:cNvSpPr txBox="1"/>
      </xdr:nvSpPr>
      <xdr:spPr>
        <a:xfrm>
          <a:off x="9339795" y="1562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103059</xdr:rowOff>
    </xdr:from>
    <xdr:to>
      <xdr:col>46</xdr:col>
      <xdr:colOff>38100</xdr:colOff>
      <xdr:row>94</xdr:row>
      <xdr:rowOff>33209</xdr:rowOff>
    </xdr:to>
    <xdr:sp macro="" textlink="">
      <xdr:nvSpPr>
        <xdr:cNvPr id="480" name="楕円 479"/>
        <xdr:cNvSpPr/>
      </xdr:nvSpPr>
      <xdr:spPr>
        <a:xfrm>
          <a:off x="8699500" y="1604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49736</xdr:rowOff>
    </xdr:from>
    <xdr:ext cx="599010" cy="259045"/>
    <xdr:sp macro="" textlink="">
      <xdr:nvSpPr>
        <xdr:cNvPr id="481" name="テキスト ボックス 480"/>
        <xdr:cNvSpPr txBox="1"/>
      </xdr:nvSpPr>
      <xdr:spPr>
        <a:xfrm>
          <a:off x="8450795" y="1582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165291</xdr:rowOff>
    </xdr:from>
    <xdr:to>
      <xdr:col>41</xdr:col>
      <xdr:colOff>101600</xdr:colOff>
      <xdr:row>94</xdr:row>
      <xdr:rowOff>95441</xdr:rowOff>
    </xdr:to>
    <xdr:sp macro="" textlink="">
      <xdr:nvSpPr>
        <xdr:cNvPr id="482" name="楕円 481"/>
        <xdr:cNvSpPr/>
      </xdr:nvSpPr>
      <xdr:spPr>
        <a:xfrm>
          <a:off x="7810500" y="1611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111968</xdr:rowOff>
    </xdr:from>
    <xdr:ext cx="599010" cy="259045"/>
    <xdr:sp macro="" textlink="">
      <xdr:nvSpPr>
        <xdr:cNvPr id="483" name="テキスト ボックス 482"/>
        <xdr:cNvSpPr txBox="1"/>
      </xdr:nvSpPr>
      <xdr:spPr>
        <a:xfrm>
          <a:off x="7561795" y="1588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41943</xdr:rowOff>
    </xdr:from>
    <xdr:to>
      <xdr:col>36</xdr:col>
      <xdr:colOff>165100</xdr:colOff>
      <xdr:row>96</xdr:row>
      <xdr:rowOff>143543</xdr:rowOff>
    </xdr:to>
    <xdr:sp macro="" textlink="">
      <xdr:nvSpPr>
        <xdr:cNvPr id="484" name="楕円 483"/>
        <xdr:cNvSpPr/>
      </xdr:nvSpPr>
      <xdr:spPr>
        <a:xfrm>
          <a:off x="6921500" y="165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160070</xdr:rowOff>
    </xdr:from>
    <xdr:ext cx="599010" cy="259045"/>
    <xdr:sp macro="" textlink="">
      <xdr:nvSpPr>
        <xdr:cNvPr id="485" name="テキスト ボックス 484"/>
        <xdr:cNvSpPr txBox="1"/>
      </xdr:nvSpPr>
      <xdr:spPr>
        <a:xfrm>
          <a:off x="6672795" y="1627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1765</xdr:rowOff>
    </xdr:from>
    <xdr:to>
      <xdr:col>85</xdr:col>
      <xdr:colOff>127000</xdr:colOff>
      <xdr:row>39</xdr:row>
      <xdr:rowOff>40195</xdr:rowOff>
    </xdr:to>
    <xdr:cxnSp macro="">
      <xdr:nvCxnSpPr>
        <xdr:cNvPr id="514" name="直線コネクタ 513"/>
        <xdr:cNvCxnSpPr/>
      </xdr:nvCxnSpPr>
      <xdr:spPr>
        <a:xfrm flipV="1">
          <a:off x="15481300" y="6688315"/>
          <a:ext cx="838200" cy="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40195</xdr:rowOff>
    </xdr:from>
    <xdr:to>
      <xdr:col>81</xdr:col>
      <xdr:colOff>50800</xdr:colOff>
      <xdr:row>39</xdr:row>
      <xdr:rowOff>44450</xdr:rowOff>
    </xdr:to>
    <xdr:cxnSp macro="">
      <xdr:nvCxnSpPr>
        <xdr:cNvPr id="517" name="直線コネクタ 516"/>
        <xdr:cNvCxnSpPr/>
      </xdr:nvCxnSpPr>
      <xdr:spPr>
        <a:xfrm flipV="1">
          <a:off x="14592300" y="6726745"/>
          <a:ext cx="8890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10820</xdr:rowOff>
    </xdr:from>
    <xdr:to>
      <xdr:col>76</xdr:col>
      <xdr:colOff>114300</xdr:colOff>
      <xdr:row>39</xdr:row>
      <xdr:rowOff>44450</xdr:rowOff>
    </xdr:to>
    <xdr:cxnSp macro="">
      <xdr:nvCxnSpPr>
        <xdr:cNvPr id="520" name="直線コネクタ 519"/>
        <xdr:cNvCxnSpPr/>
      </xdr:nvCxnSpPr>
      <xdr:spPr>
        <a:xfrm>
          <a:off x="13703300" y="6697370"/>
          <a:ext cx="889000" cy="3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10820</xdr:rowOff>
    </xdr:from>
    <xdr:to>
      <xdr:col>71</xdr:col>
      <xdr:colOff>177800</xdr:colOff>
      <xdr:row>39</xdr:row>
      <xdr:rowOff>27508</xdr:rowOff>
    </xdr:to>
    <xdr:cxnSp macro="">
      <xdr:nvCxnSpPr>
        <xdr:cNvPr id="523" name="直線コネクタ 522"/>
        <xdr:cNvCxnSpPr/>
      </xdr:nvCxnSpPr>
      <xdr:spPr>
        <a:xfrm flipV="1">
          <a:off x="12814300" y="6697370"/>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122415</xdr:rowOff>
    </xdr:from>
    <xdr:to>
      <xdr:col>85</xdr:col>
      <xdr:colOff>177800</xdr:colOff>
      <xdr:row>39</xdr:row>
      <xdr:rowOff>52565</xdr:rowOff>
    </xdr:to>
    <xdr:sp macro="" textlink="">
      <xdr:nvSpPr>
        <xdr:cNvPr id="533" name="楕円 532"/>
        <xdr:cNvSpPr/>
      </xdr:nvSpPr>
      <xdr:spPr>
        <a:xfrm>
          <a:off x="16268700" y="66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37342</xdr:rowOff>
    </xdr:from>
    <xdr:ext cx="469744" cy="259045"/>
    <xdr:sp macro="" textlink="">
      <xdr:nvSpPr>
        <xdr:cNvPr id="534" name="災害復旧事業費該当値テキスト"/>
        <xdr:cNvSpPr txBox="1"/>
      </xdr:nvSpPr>
      <xdr:spPr>
        <a:xfrm>
          <a:off x="16370300" y="655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160845</xdr:rowOff>
    </xdr:from>
    <xdr:to>
      <xdr:col>81</xdr:col>
      <xdr:colOff>101600</xdr:colOff>
      <xdr:row>39</xdr:row>
      <xdr:rowOff>90995</xdr:rowOff>
    </xdr:to>
    <xdr:sp macro="" textlink="">
      <xdr:nvSpPr>
        <xdr:cNvPr id="535" name="楕円 534"/>
        <xdr:cNvSpPr/>
      </xdr:nvSpPr>
      <xdr:spPr>
        <a:xfrm>
          <a:off x="15430500" y="667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82122</xdr:rowOff>
    </xdr:from>
    <xdr:ext cx="378565" cy="259045"/>
    <xdr:sp macro="" textlink="">
      <xdr:nvSpPr>
        <xdr:cNvPr id="536" name="テキスト ボックス 535"/>
        <xdr:cNvSpPr txBox="1"/>
      </xdr:nvSpPr>
      <xdr:spPr>
        <a:xfrm>
          <a:off x="15292017" y="6768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131470</xdr:rowOff>
    </xdr:from>
    <xdr:to>
      <xdr:col>72</xdr:col>
      <xdr:colOff>38100</xdr:colOff>
      <xdr:row>39</xdr:row>
      <xdr:rowOff>61620</xdr:rowOff>
    </xdr:to>
    <xdr:sp macro="" textlink="">
      <xdr:nvSpPr>
        <xdr:cNvPr id="539" name="楕円 538"/>
        <xdr:cNvSpPr/>
      </xdr:nvSpPr>
      <xdr:spPr>
        <a:xfrm>
          <a:off x="13652500" y="66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52747</xdr:rowOff>
    </xdr:from>
    <xdr:ext cx="469744" cy="259045"/>
    <xdr:sp macro="" textlink="">
      <xdr:nvSpPr>
        <xdr:cNvPr id="540" name="テキスト ボックス 539"/>
        <xdr:cNvSpPr txBox="1"/>
      </xdr:nvSpPr>
      <xdr:spPr>
        <a:xfrm>
          <a:off x="13468428" y="673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148158</xdr:rowOff>
    </xdr:from>
    <xdr:to>
      <xdr:col>67</xdr:col>
      <xdr:colOff>101600</xdr:colOff>
      <xdr:row>39</xdr:row>
      <xdr:rowOff>78308</xdr:rowOff>
    </xdr:to>
    <xdr:sp macro="" textlink="">
      <xdr:nvSpPr>
        <xdr:cNvPr id="541" name="楕円 540"/>
        <xdr:cNvSpPr/>
      </xdr:nvSpPr>
      <xdr:spPr>
        <a:xfrm>
          <a:off x="12763500" y="66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69435</xdr:rowOff>
    </xdr:from>
    <xdr:ext cx="469744" cy="259045"/>
    <xdr:sp macro="" textlink="">
      <xdr:nvSpPr>
        <xdr:cNvPr id="542" name="テキスト ボックス 541"/>
        <xdr:cNvSpPr txBox="1"/>
      </xdr:nvSpPr>
      <xdr:spPr>
        <a:xfrm>
          <a:off x="12579428" y="67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75048</xdr:rowOff>
    </xdr:from>
    <xdr:to>
      <xdr:col>85</xdr:col>
      <xdr:colOff>127000</xdr:colOff>
      <xdr:row>75</xdr:row>
      <xdr:rowOff>144440</xdr:rowOff>
    </xdr:to>
    <xdr:cxnSp macro="">
      <xdr:nvCxnSpPr>
        <xdr:cNvPr id="628" name="直線コネクタ 627"/>
        <xdr:cNvCxnSpPr/>
      </xdr:nvCxnSpPr>
      <xdr:spPr>
        <a:xfrm flipV="1">
          <a:off x="15481300" y="12933798"/>
          <a:ext cx="838200" cy="6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162326</xdr:rowOff>
    </xdr:from>
    <xdr:ext cx="599010" cy="259045"/>
    <xdr:sp macro="" textlink="">
      <xdr:nvSpPr>
        <xdr:cNvPr id="629" name="公債費平均値テキスト"/>
        <xdr:cNvSpPr txBox="1"/>
      </xdr:nvSpPr>
      <xdr:spPr>
        <a:xfrm>
          <a:off x="16370300" y="13021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144440</xdr:rowOff>
    </xdr:from>
    <xdr:to>
      <xdr:col>81</xdr:col>
      <xdr:colOff>50800</xdr:colOff>
      <xdr:row>76</xdr:row>
      <xdr:rowOff>43524</xdr:rowOff>
    </xdr:to>
    <xdr:cxnSp macro="">
      <xdr:nvCxnSpPr>
        <xdr:cNvPr id="631" name="直線コネクタ 630"/>
        <xdr:cNvCxnSpPr/>
      </xdr:nvCxnSpPr>
      <xdr:spPr>
        <a:xfrm flipV="1">
          <a:off x="14592300" y="13003190"/>
          <a:ext cx="889000" cy="7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147429</xdr:rowOff>
    </xdr:from>
    <xdr:ext cx="599010" cy="259045"/>
    <xdr:sp macro="" textlink="">
      <xdr:nvSpPr>
        <xdr:cNvPr id="633" name="テキスト ボックス 632"/>
        <xdr:cNvSpPr txBox="1"/>
      </xdr:nvSpPr>
      <xdr:spPr>
        <a:xfrm>
          <a:off x="15181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43524</xdr:rowOff>
    </xdr:from>
    <xdr:to>
      <xdr:col>76</xdr:col>
      <xdr:colOff>114300</xdr:colOff>
      <xdr:row>76</xdr:row>
      <xdr:rowOff>62768</xdr:rowOff>
    </xdr:to>
    <xdr:cxnSp macro="">
      <xdr:nvCxnSpPr>
        <xdr:cNvPr id="634" name="直線コネクタ 633"/>
        <xdr:cNvCxnSpPr/>
      </xdr:nvCxnSpPr>
      <xdr:spPr>
        <a:xfrm flipV="1">
          <a:off x="13703300" y="13073724"/>
          <a:ext cx="889000" cy="1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5796</xdr:rowOff>
    </xdr:from>
    <xdr:ext cx="599010" cy="259045"/>
    <xdr:sp macro="" textlink="">
      <xdr:nvSpPr>
        <xdr:cNvPr id="636" name="テキスト ボックス 635"/>
        <xdr:cNvSpPr txBox="1"/>
      </xdr:nvSpPr>
      <xdr:spPr>
        <a:xfrm>
          <a:off x="14292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52524</xdr:rowOff>
    </xdr:from>
    <xdr:to>
      <xdr:col>71</xdr:col>
      <xdr:colOff>177800</xdr:colOff>
      <xdr:row>76</xdr:row>
      <xdr:rowOff>62768</xdr:rowOff>
    </xdr:to>
    <xdr:cxnSp macro="">
      <xdr:nvCxnSpPr>
        <xdr:cNvPr id="637" name="直線コネクタ 636"/>
        <xdr:cNvCxnSpPr/>
      </xdr:nvCxnSpPr>
      <xdr:spPr>
        <a:xfrm>
          <a:off x="12814300" y="13082724"/>
          <a:ext cx="889000" cy="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4625</xdr:rowOff>
    </xdr:from>
    <xdr:ext cx="599010" cy="259045"/>
    <xdr:sp macro="" textlink="">
      <xdr:nvSpPr>
        <xdr:cNvPr id="639" name="テキスト ボックス 638"/>
        <xdr:cNvSpPr txBox="1"/>
      </xdr:nvSpPr>
      <xdr:spPr>
        <a:xfrm>
          <a:off x="13403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170246</xdr:rowOff>
    </xdr:from>
    <xdr:ext cx="599010" cy="259045"/>
    <xdr:sp macro="" textlink="">
      <xdr:nvSpPr>
        <xdr:cNvPr id="641" name="テキスト ボックス 640"/>
        <xdr:cNvSpPr txBox="1"/>
      </xdr:nvSpPr>
      <xdr:spPr>
        <a:xfrm>
          <a:off x="12514795" y="1320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24248</xdr:rowOff>
    </xdr:from>
    <xdr:to>
      <xdr:col>85</xdr:col>
      <xdr:colOff>177800</xdr:colOff>
      <xdr:row>75</xdr:row>
      <xdr:rowOff>125848</xdr:rowOff>
    </xdr:to>
    <xdr:sp macro="" textlink="">
      <xdr:nvSpPr>
        <xdr:cNvPr id="647" name="楕円 646"/>
        <xdr:cNvSpPr/>
      </xdr:nvSpPr>
      <xdr:spPr>
        <a:xfrm>
          <a:off x="16268700" y="1288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47125</xdr:rowOff>
    </xdr:from>
    <xdr:ext cx="599010" cy="259045"/>
    <xdr:sp macro="" textlink="">
      <xdr:nvSpPr>
        <xdr:cNvPr id="648" name="公債費該当値テキスト"/>
        <xdr:cNvSpPr txBox="1"/>
      </xdr:nvSpPr>
      <xdr:spPr>
        <a:xfrm>
          <a:off x="16370300" y="1273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93640</xdr:rowOff>
    </xdr:from>
    <xdr:to>
      <xdr:col>81</xdr:col>
      <xdr:colOff>101600</xdr:colOff>
      <xdr:row>76</xdr:row>
      <xdr:rowOff>23791</xdr:rowOff>
    </xdr:to>
    <xdr:sp macro="" textlink="">
      <xdr:nvSpPr>
        <xdr:cNvPr id="649" name="楕円 648"/>
        <xdr:cNvSpPr/>
      </xdr:nvSpPr>
      <xdr:spPr>
        <a:xfrm>
          <a:off x="15430500" y="129523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40317</xdr:rowOff>
    </xdr:from>
    <xdr:ext cx="599010" cy="259045"/>
    <xdr:sp macro="" textlink="">
      <xdr:nvSpPr>
        <xdr:cNvPr id="650" name="テキスト ボックス 649"/>
        <xdr:cNvSpPr txBox="1"/>
      </xdr:nvSpPr>
      <xdr:spPr>
        <a:xfrm>
          <a:off x="15181795" y="1272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164174</xdr:rowOff>
    </xdr:from>
    <xdr:to>
      <xdr:col>76</xdr:col>
      <xdr:colOff>165100</xdr:colOff>
      <xdr:row>76</xdr:row>
      <xdr:rowOff>94324</xdr:rowOff>
    </xdr:to>
    <xdr:sp macro="" textlink="">
      <xdr:nvSpPr>
        <xdr:cNvPr id="651" name="楕円 650"/>
        <xdr:cNvSpPr/>
      </xdr:nvSpPr>
      <xdr:spPr>
        <a:xfrm>
          <a:off x="14541500" y="130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110851</xdr:rowOff>
    </xdr:from>
    <xdr:ext cx="599010" cy="259045"/>
    <xdr:sp macro="" textlink="">
      <xdr:nvSpPr>
        <xdr:cNvPr id="652" name="テキスト ボックス 651"/>
        <xdr:cNvSpPr txBox="1"/>
      </xdr:nvSpPr>
      <xdr:spPr>
        <a:xfrm>
          <a:off x="14292795" y="1279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11968</xdr:rowOff>
    </xdr:from>
    <xdr:to>
      <xdr:col>72</xdr:col>
      <xdr:colOff>38100</xdr:colOff>
      <xdr:row>76</xdr:row>
      <xdr:rowOff>113568</xdr:rowOff>
    </xdr:to>
    <xdr:sp macro="" textlink="">
      <xdr:nvSpPr>
        <xdr:cNvPr id="653" name="楕円 652"/>
        <xdr:cNvSpPr/>
      </xdr:nvSpPr>
      <xdr:spPr>
        <a:xfrm>
          <a:off x="13652500" y="1304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130095</xdr:rowOff>
    </xdr:from>
    <xdr:ext cx="599010" cy="259045"/>
    <xdr:sp macro="" textlink="">
      <xdr:nvSpPr>
        <xdr:cNvPr id="654" name="テキスト ボックス 653"/>
        <xdr:cNvSpPr txBox="1"/>
      </xdr:nvSpPr>
      <xdr:spPr>
        <a:xfrm>
          <a:off x="13403795" y="1281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1724</xdr:rowOff>
    </xdr:from>
    <xdr:to>
      <xdr:col>67</xdr:col>
      <xdr:colOff>101600</xdr:colOff>
      <xdr:row>76</xdr:row>
      <xdr:rowOff>103324</xdr:rowOff>
    </xdr:to>
    <xdr:sp macro="" textlink="">
      <xdr:nvSpPr>
        <xdr:cNvPr id="655" name="楕円 654"/>
        <xdr:cNvSpPr/>
      </xdr:nvSpPr>
      <xdr:spPr>
        <a:xfrm>
          <a:off x="12763500" y="1303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119850</xdr:rowOff>
    </xdr:from>
    <xdr:ext cx="599010" cy="259045"/>
    <xdr:sp macro="" textlink="">
      <xdr:nvSpPr>
        <xdr:cNvPr id="656" name="テキスト ボックス 655"/>
        <xdr:cNvSpPr txBox="1"/>
      </xdr:nvSpPr>
      <xdr:spPr>
        <a:xfrm>
          <a:off x="12514795" y="1280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136737</xdr:rowOff>
    </xdr:from>
    <xdr:to>
      <xdr:col>85</xdr:col>
      <xdr:colOff>127000</xdr:colOff>
      <xdr:row>97</xdr:row>
      <xdr:rowOff>35384</xdr:rowOff>
    </xdr:to>
    <xdr:cxnSp macro="">
      <xdr:nvCxnSpPr>
        <xdr:cNvPr id="687" name="直線コネクタ 686"/>
        <xdr:cNvCxnSpPr/>
      </xdr:nvCxnSpPr>
      <xdr:spPr>
        <a:xfrm flipV="1">
          <a:off x="15481300" y="16595937"/>
          <a:ext cx="838200" cy="7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114543</xdr:rowOff>
    </xdr:from>
    <xdr:ext cx="534377" cy="259045"/>
    <xdr:sp macro="" textlink="">
      <xdr:nvSpPr>
        <xdr:cNvPr id="688" name="積立金平均値テキスト"/>
        <xdr:cNvSpPr txBox="1"/>
      </xdr:nvSpPr>
      <xdr:spPr>
        <a:xfrm>
          <a:off x="16370300" y="16745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99000</xdr:rowOff>
    </xdr:from>
    <xdr:to>
      <xdr:col>81</xdr:col>
      <xdr:colOff>50800</xdr:colOff>
      <xdr:row>97</xdr:row>
      <xdr:rowOff>35384</xdr:rowOff>
    </xdr:to>
    <xdr:cxnSp macro="">
      <xdr:nvCxnSpPr>
        <xdr:cNvPr id="690" name="直線コネクタ 689"/>
        <xdr:cNvCxnSpPr/>
      </xdr:nvCxnSpPr>
      <xdr:spPr>
        <a:xfrm>
          <a:off x="14592300" y="16558200"/>
          <a:ext cx="889000" cy="10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108204</xdr:rowOff>
    </xdr:from>
    <xdr:ext cx="599010" cy="259045"/>
    <xdr:sp macro="" textlink="">
      <xdr:nvSpPr>
        <xdr:cNvPr id="692" name="テキスト ボックス 691"/>
        <xdr:cNvSpPr txBox="1"/>
      </xdr:nvSpPr>
      <xdr:spPr>
        <a:xfrm>
          <a:off x="15181795" y="1673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99000</xdr:rowOff>
    </xdr:from>
    <xdr:to>
      <xdr:col>76</xdr:col>
      <xdr:colOff>114300</xdr:colOff>
      <xdr:row>96</xdr:row>
      <xdr:rowOff>114584</xdr:rowOff>
    </xdr:to>
    <xdr:cxnSp macro="">
      <xdr:nvCxnSpPr>
        <xdr:cNvPr id="693" name="直線コネクタ 692"/>
        <xdr:cNvCxnSpPr/>
      </xdr:nvCxnSpPr>
      <xdr:spPr>
        <a:xfrm flipV="1">
          <a:off x="13703300" y="16558200"/>
          <a:ext cx="8890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62977</xdr:rowOff>
    </xdr:from>
    <xdr:ext cx="534377" cy="259045"/>
    <xdr:sp macro="" textlink="">
      <xdr:nvSpPr>
        <xdr:cNvPr id="695" name="テキスト ボックス 694"/>
        <xdr:cNvSpPr txBox="1"/>
      </xdr:nvSpPr>
      <xdr:spPr>
        <a:xfrm>
          <a:off x="14325111" y="1686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100143</xdr:rowOff>
    </xdr:from>
    <xdr:to>
      <xdr:col>71</xdr:col>
      <xdr:colOff>177800</xdr:colOff>
      <xdr:row>96</xdr:row>
      <xdr:rowOff>114584</xdr:rowOff>
    </xdr:to>
    <xdr:cxnSp macro="">
      <xdr:nvCxnSpPr>
        <xdr:cNvPr id="696" name="直線コネクタ 695"/>
        <xdr:cNvCxnSpPr/>
      </xdr:nvCxnSpPr>
      <xdr:spPr>
        <a:xfrm>
          <a:off x="12814300" y="16559343"/>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141096</xdr:rowOff>
    </xdr:from>
    <xdr:ext cx="534377" cy="259045"/>
    <xdr:sp macro="" textlink="">
      <xdr:nvSpPr>
        <xdr:cNvPr id="698" name="テキスト ボックス 697"/>
        <xdr:cNvSpPr txBox="1"/>
      </xdr:nvSpPr>
      <xdr:spPr>
        <a:xfrm>
          <a:off x="13436111" y="1694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158934</xdr:rowOff>
    </xdr:from>
    <xdr:ext cx="534377" cy="259045"/>
    <xdr:sp macro="" textlink="">
      <xdr:nvSpPr>
        <xdr:cNvPr id="700" name="テキスト ボックス 699"/>
        <xdr:cNvSpPr txBox="1"/>
      </xdr:nvSpPr>
      <xdr:spPr>
        <a:xfrm>
          <a:off x="12547111" y="1696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85937</xdr:rowOff>
    </xdr:from>
    <xdr:to>
      <xdr:col>85</xdr:col>
      <xdr:colOff>177800</xdr:colOff>
      <xdr:row>97</xdr:row>
      <xdr:rowOff>16087</xdr:rowOff>
    </xdr:to>
    <xdr:sp macro="" textlink="">
      <xdr:nvSpPr>
        <xdr:cNvPr id="706" name="楕円 705"/>
        <xdr:cNvSpPr/>
      </xdr:nvSpPr>
      <xdr:spPr>
        <a:xfrm>
          <a:off x="16268700" y="1654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108814</xdr:rowOff>
    </xdr:from>
    <xdr:ext cx="599010" cy="259045"/>
    <xdr:sp macro="" textlink="">
      <xdr:nvSpPr>
        <xdr:cNvPr id="707" name="積立金該当値テキスト"/>
        <xdr:cNvSpPr txBox="1"/>
      </xdr:nvSpPr>
      <xdr:spPr>
        <a:xfrm>
          <a:off x="16370300" y="1639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156034</xdr:rowOff>
    </xdr:from>
    <xdr:to>
      <xdr:col>81</xdr:col>
      <xdr:colOff>101600</xdr:colOff>
      <xdr:row>97</xdr:row>
      <xdr:rowOff>86184</xdr:rowOff>
    </xdr:to>
    <xdr:sp macro="" textlink="">
      <xdr:nvSpPr>
        <xdr:cNvPr id="708" name="楕円 707"/>
        <xdr:cNvSpPr/>
      </xdr:nvSpPr>
      <xdr:spPr>
        <a:xfrm>
          <a:off x="15430500" y="1661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102711</xdr:rowOff>
    </xdr:from>
    <xdr:ext cx="599010" cy="259045"/>
    <xdr:sp macro="" textlink="">
      <xdr:nvSpPr>
        <xdr:cNvPr id="709" name="テキスト ボックス 708"/>
        <xdr:cNvSpPr txBox="1"/>
      </xdr:nvSpPr>
      <xdr:spPr>
        <a:xfrm>
          <a:off x="15181795" y="1639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48200</xdr:rowOff>
    </xdr:from>
    <xdr:to>
      <xdr:col>76</xdr:col>
      <xdr:colOff>165100</xdr:colOff>
      <xdr:row>96</xdr:row>
      <xdr:rowOff>149800</xdr:rowOff>
    </xdr:to>
    <xdr:sp macro="" textlink="">
      <xdr:nvSpPr>
        <xdr:cNvPr id="710" name="楕円 709"/>
        <xdr:cNvSpPr/>
      </xdr:nvSpPr>
      <xdr:spPr>
        <a:xfrm>
          <a:off x="14541500" y="165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166327</xdr:rowOff>
    </xdr:from>
    <xdr:ext cx="599010" cy="259045"/>
    <xdr:sp macro="" textlink="">
      <xdr:nvSpPr>
        <xdr:cNvPr id="711" name="テキスト ボックス 710"/>
        <xdr:cNvSpPr txBox="1"/>
      </xdr:nvSpPr>
      <xdr:spPr>
        <a:xfrm>
          <a:off x="14292795" y="1628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63784</xdr:rowOff>
    </xdr:from>
    <xdr:to>
      <xdr:col>72</xdr:col>
      <xdr:colOff>38100</xdr:colOff>
      <xdr:row>96</xdr:row>
      <xdr:rowOff>165384</xdr:rowOff>
    </xdr:to>
    <xdr:sp macro="" textlink="">
      <xdr:nvSpPr>
        <xdr:cNvPr id="712" name="楕円 711"/>
        <xdr:cNvSpPr/>
      </xdr:nvSpPr>
      <xdr:spPr>
        <a:xfrm>
          <a:off x="13652500" y="165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10461</xdr:rowOff>
    </xdr:from>
    <xdr:ext cx="599010" cy="259045"/>
    <xdr:sp macro="" textlink="">
      <xdr:nvSpPr>
        <xdr:cNvPr id="713" name="テキスト ボックス 712"/>
        <xdr:cNvSpPr txBox="1"/>
      </xdr:nvSpPr>
      <xdr:spPr>
        <a:xfrm>
          <a:off x="13403795" y="1629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49343</xdr:rowOff>
    </xdr:from>
    <xdr:to>
      <xdr:col>67</xdr:col>
      <xdr:colOff>101600</xdr:colOff>
      <xdr:row>96</xdr:row>
      <xdr:rowOff>150943</xdr:rowOff>
    </xdr:to>
    <xdr:sp macro="" textlink="">
      <xdr:nvSpPr>
        <xdr:cNvPr id="714" name="楕円 713"/>
        <xdr:cNvSpPr/>
      </xdr:nvSpPr>
      <xdr:spPr>
        <a:xfrm>
          <a:off x="12763500" y="1650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167470</xdr:rowOff>
    </xdr:from>
    <xdr:ext cx="599010" cy="259045"/>
    <xdr:sp macro="" textlink="">
      <xdr:nvSpPr>
        <xdr:cNvPr id="715" name="テキスト ボックス 714"/>
        <xdr:cNvSpPr txBox="1"/>
      </xdr:nvSpPr>
      <xdr:spPr>
        <a:xfrm>
          <a:off x="12514795" y="1628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12674</xdr:rowOff>
    </xdr:from>
    <xdr:to>
      <xdr:col>116</xdr:col>
      <xdr:colOff>63500</xdr:colOff>
      <xdr:row>36</xdr:row>
      <xdr:rowOff>98514</xdr:rowOff>
    </xdr:to>
    <xdr:cxnSp macro="">
      <xdr:nvCxnSpPr>
        <xdr:cNvPr id="744" name="直線コネクタ 743"/>
        <xdr:cNvCxnSpPr/>
      </xdr:nvCxnSpPr>
      <xdr:spPr>
        <a:xfrm flipV="1">
          <a:off x="21323300" y="6184874"/>
          <a:ext cx="838200" cy="8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538</xdr:rowOff>
    </xdr:from>
    <xdr:ext cx="469744" cy="259045"/>
    <xdr:sp macro="" textlink="">
      <xdr:nvSpPr>
        <xdr:cNvPr id="745" name="投資及び出資金平均値テキスト"/>
        <xdr:cNvSpPr txBox="1"/>
      </xdr:nvSpPr>
      <xdr:spPr>
        <a:xfrm>
          <a:off x="22212300" y="651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98514</xdr:rowOff>
    </xdr:from>
    <xdr:to>
      <xdr:col>111</xdr:col>
      <xdr:colOff>177800</xdr:colOff>
      <xdr:row>39</xdr:row>
      <xdr:rowOff>44450</xdr:rowOff>
    </xdr:to>
    <xdr:cxnSp macro="">
      <xdr:nvCxnSpPr>
        <xdr:cNvPr id="747" name="直線コネクタ 746"/>
        <xdr:cNvCxnSpPr/>
      </xdr:nvCxnSpPr>
      <xdr:spPr>
        <a:xfrm flipV="1">
          <a:off x="20434300" y="6270714"/>
          <a:ext cx="889000" cy="46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68966</xdr:rowOff>
    </xdr:from>
    <xdr:ext cx="469744" cy="259045"/>
    <xdr:sp macro="" textlink="">
      <xdr:nvSpPr>
        <xdr:cNvPr id="749" name="テキスト ボックス 748"/>
        <xdr:cNvSpPr txBox="1"/>
      </xdr:nvSpPr>
      <xdr:spPr>
        <a:xfrm>
          <a:off x="21088428" y="658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2" name="テキスト ボックス 751"/>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5" name="テキスト ボックス 754"/>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7" name="テキスト ボックス 756"/>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133324</xdr:rowOff>
    </xdr:from>
    <xdr:to>
      <xdr:col>116</xdr:col>
      <xdr:colOff>114300</xdr:colOff>
      <xdr:row>36</xdr:row>
      <xdr:rowOff>63474</xdr:rowOff>
    </xdr:to>
    <xdr:sp macro="" textlink="">
      <xdr:nvSpPr>
        <xdr:cNvPr id="763" name="楕円 762"/>
        <xdr:cNvSpPr/>
      </xdr:nvSpPr>
      <xdr:spPr>
        <a:xfrm>
          <a:off x="22110700" y="61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156201</xdr:rowOff>
    </xdr:from>
    <xdr:ext cx="534377" cy="259045"/>
    <xdr:sp macro="" textlink="">
      <xdr:nvSpPr>
        <xdr:cNvPr id="764" name="投資及び出資金該当値テキスト"/>
        <xdr:cNvSpPr txBox="1"/>
      </xdr:nvSpPr>
      <xdr:spPr>
        <a:xfrm>
          <a:off x="22212300" y="598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47714</xdr:rowOff>
    </xdr:from>
    <xdr:to>
      <xdr:col>112</xdr:col>
      <xdr:colOff>38100</xdr:colOff>
      <xdr:row>36</xdr:row>
      <xdr:rowOff>149314</xdr:rowOff>
    </xdr:to>
    <xdr:sp macro="" textlink="">
      <xdr:nvSpPr>
        <xdr:cNvPr id="765" name="楕円 764"/>
        <xdr:cNvSpPr/>
      </xdr:nvSpPr>
      <xdr:spPr>
        <a:xfrm>
          <a:off x="21272500" y="62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165841</xdr:rowOff>
    </xdr:from>
    <xdr:ext cx="534377" cy="259045"/>
    <xdr:sp macro="" textlink="">
      <xdr:nvSpPr>
        <xdr:cNvPr id="766" name="テキスト ボックス 765"/>
        <xdr:cNvSpPr txBox="1"/>
      </xdr:nvSpPr>
      <xdr:spPr>
        <a:xfrm>
          <a:off x="21056111" y="599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90094</xdr:rowOff>
    </xdr:from>
    <xdr:to>
      <xdr:col>116</xdr:col>
      <xdr:colOff>63500</xdr:colOff>
      <xdr:row>57</xdr:row>
      <xdr:rowOff>16028</xdr:rowOff>
    </xdr:to>
    <xdr:cxnSp macro="">
      <xdr:nvCxnSpPr>
        <xdr:cNvPr id="803" name="直線コネクタ 802"/>
        <xdr:cNvCxnSpPr/>
      </xdr:nvCxnSpPr>
      <xdr:spPr>
        <a:xfrm flipV="1">
          <a:off x="21323300" y="9691294"/>
          <a:ext cx="8382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71686</xdr:rowOff>
    </xdr:from>
    <xdr:ext cx="469744" cy="259045"/>
    <xdr:sp macro="" textlink="">
      <xdr:nvSpPr>
        <xdr:cNvPr id="804" name="貸付金平均値テキスト"/>
        <xdr:cNvSpPr txBox="1"/>
      </xdr:nvSpPr>
      <xdr:spPr>
        <a:xfrm>
          <a:off x="22212300" y="10015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16028</xdr:rowOff>
    </xdr:from>
    <xdr:to>
      <xdr:col>111</xdr:col>
      <xdr:colOff>177800</xdr:colOff>
      <xdr:row>57</xdr:row>
      <xdr:rowOff>23947</xdr:rowOff>
    </xdr:to>
    <xdr:cxnSp macro="">
      <xdr:nvCxnSpPr>
        <xdr:cNvPr id="806" name="直線コネクタ 805"/>
        <xdr:cNvCxnSpPr/>
      </xdr:nvCxnSpPr>
      <xdr:spPr>
        <a:xfrm flipV="1">
          <a:off x="20434300" y="9788678"/>
          <a:ext cx="889000" cy="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50525</xdr:rowOff>
    </xdr:from>
    <xdr:ext cx="469744" cy="259045"/>
    <xdr:sp macro="" textlink="">
      <xdr:nvSpPr>
        <xdr:cNvPr id="808" name="テキスト ボックス 807"/>
        <xdr:cNvSpPr txBox="1"/>
      </xdr:nvSpPr>
      <xdr:spPr>
        <a:xfrm>
          <a:off x="21088428" y="1016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23947</xdr:rowOff>
    </xdr:from>
    <xdr:to>
      <xdr:col>107</xdr:col>
      <xdr:colOff>50800</xdr:colOff>
      <xdr:row>57</xdr:row>
      <xdr:rowOff>28617</xdr:rowOff>
    </xdr:to>
    <xdr:cxnSp macro="">
      <xdr:nvCxnSpPr>
        <xdr:cNvPr id="809" name="直線コネクタ 808"/>
        <xdr:cNvCxnSpPr/>
      </xdr:nvCxnSpPr>
      <xdr:spPr>
        <a:xfrm flipV="1">
          <a:off x="19545300" y="9796597"/>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47798</xdr:rowOff>
    </xdr:from>
    <xdr:ext cx="469744" cy="259045"/>
    <xdr:sp macro="" textlink="">
      <xdr:nvSpPr>
        <xdr:cNvPr id="811" name="テキスト ボックス 810"/>
        <xdr:cNvSpPr txBox="1"/>
      </xdr:nvSpPr>
      <xdr:spPr>
        <a:xfrm>
          <a:off x="20199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28617</xdr:rowOff>
    </xdr:from>
    <xdr:to>
      <xdr:col>102</xdr:col>
      <xdr:colOff>114300</xdr:colOff>
      <xdr:row>57</xdr:row>
      <xdr:rowOff>34577</xdr:rowOff>
    </xdr:to>
    <xdr:cxnSp macro="">
      <xdr:nvCxnSpPr>
        <xdr:cNvPr id="812" name="直線コネクタ 811"/>
        <xdr:cNvCxnSpPr/>
      </xdr:nvCxnSpPr>
      <xdr:spPr>
        <a:xfrm flipV="1">
          <a:off x="18656300" y="9801267"/>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61906</xdr:rowOff>
    </xdr:from>
    <xdr:ext cx="469744" cy="259045"/>
    <xdr:sp macro="" textlink="">
      <xdr:nvSpPr>
        <xdr:cNvPr id="814" name="テキスト ボックス 813"/>
        <xdr:cNvSpPr txBox="1"/>
      </xdr:nvSpPr>
      <xdr:spPr>
        <a:xfrm>
          <a:off x="19310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33494</xdr:rowOff>
    </xdr:from>
    <xdr:ext cx="469744" cy="259045"/>
    <xdr:sp macro="" textlink="">
      <xdr:nvSpPr>
        <xdr:cNvPr id="816" name="テキスト ボックス 815"/>
        <xdr:cNvSpPr txBox="1"/>
      </xdr:nvSpPr>
      <xdr:spPr>
        <a:xfrm>
          <a:off x="18421428" y="101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39294</xdr:rowOff>
    </xdr:from>
    <xdr:to>
      <xdr:col>116</xdr:col>
      <xdr:colOff>114300</xdr:colOff>
      <xdr:row>56</xdr:row>
      <xdr:rowOff>140894</xdr:rowOff>
    </xdr:to>
    <xdr:sp macro="" textlink="">
      <xdr:nvSpPr>
        <xdr:cNvPr id="822" name="楕円 821"/>
        <xdr:cNvSpPr/>
      </xdr:nvSpPr>
      <xdr:spPr>
        <a:xfrm>
          <a:off x="22110700" y="964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62171</xdr:rowOff>
    </xdr:from>
    <xdr:ext cx="534377" cy="259045"/>
    <xdr:sp macro="" textlink="">
      <xdr:nvSpPr>
        <xdr:cNvPr id="823" name="貸付金該当値テキスト"/>
        <xdr:cNvSpPr txBox="1"/>
      </xdr:nvSpPr>
      <xdr:spPr>
        <a:xfrm>
          <a:off x="22212300" y="949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136678</xdr:rowOff>
    </xdr:from>
    <xdr:to>
      <xdr:col>112</xdr:col>
      <xdr:colOff>38100</xdr:colOff>
      <xdr:row>57</xdr:row>
      <xdr:rowOff>66828</xdr:rowOff>
    </xdr:to>
    <xdr:sp macro="" textlink="">
      <xdr:nvSpPr>
        <xdr:cNvPr id="824" name="楕円 823"/>
        <xdr:cNvSpPr/>
      </xdr:nvSpPr>
      <xdr:spPr>
        <a:xfrm>
          <a:off x="21272500" y="973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83355</xdr:rowOff>
    </xdr:from>
    <xdr:ext cx="534377" cy="259045"/>
    <xdr:sp macro="" textlink="">
      <xdr:nvSpPr>
        <xdr:cNvPr id="825" name="テキスト ボックス 824"/>
        <xdr:cNvSpPr txBox="1"/>
      </xdr:nvSpPr>
      <xdr:spPr>
        <a:xfrm>
          <a:off x="21056111" y="951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144597</xdr:rowOff>
    </xdr:from>
    <xdr:to>
      <xdr:col>107</xdr:col>
      <xdr:colOff>101600</xdr:colOff>
      <xdr:row>57</xdr:row>
      <xdr:rowOff>74747</xdr:rowOff>
    </xdr:to>
    <xdr:sp macro="" textlink="">
      <xdr:nvSpPr>
        <xdr:cNvPr id="826" name="楕円 825"/>
        <xdr:cNvSpPr/>
      </xdr:nvSpPr>
      <xdr:spPr>
        <a:xfrm>
          <a:off x="20383500" y="974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91274</xdr:rowOff>
    </xdr:from>
    <xdr:ext cx="534377" cy="259045"/>
    <xdr:sp macro="" textlink="">
      <xdr:nvSpPr>
        <xdr:cNvPr id="827" name="テキスト ボックス 826"/>
        <xdr:cNvSpPr txBox="1"/>
      </xdr:nvSpPr>
      <xdr:spPr>
        <a:xfrm>
          <a:off x="20167111" y="952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149267</xdr:rowOff>
    </xdr:from>
    <xdr:to>
      <xdr:col>102</xdr:col>
      <xdr:colOff>165100</xdr:colOff>
      <xdr:row>57</xdr:row>
      <xdr:rowOff>79417</xdr:rowOff>
    </xdr:to>
    <xdr:sp macro="" textlink="">
      <xdr:nvSpPr>
        <xdr:cNvPr id="828" name="楕円 827"/>
        <xdr:cNvSpPr/>
      </xdr:nvSpPr>
      <xdr:spPr>
        <a:xfrm>
          <a:off x="19494500" y="975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95944</xdr:rowOff>
    </xdr:from>
    <xdr:ext cx="534377" cy="259045"/>
    <xdr:sp macro="" textlink="">
      <xdr:nvSpPr>
        <xdr:cNvPr id="829" name="テキスト ボックス 828"/>
        <xdr:cNvSpPr txBox="1"/>
      </xdr:nvSpPr>
      <xdr:spPr>
        <a:xfrm>
          <a:off x="19278111" y="95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155227</xdr:rowOff>
    </xdr:from>
    <xdr:to>
      <xdr:col>98</xdr:col>
      <xdr:colOff>38100</xdr:colOff>
      <xdr:row>57</xdr:row>
      <xdr:rowOff>85377</xdr:rowOff>
    </xdr:to>
    <xdr:sp macro="" textlink="">
      <xdr:nvSpPr>
        <xdr:cNvPr id="830" name="楕円 829"/>
        <xdr:cNvSpPr/>
      </xdr:nvSpPr>
      <xdr:spPr>
        <a:xfrm>
          <a:off x="18605500" y="975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101904</xdr:rowOff>
    </xdr:from>
    <xdr:ext cx="534377" cy="259045"/>
    <xdr:sp macro="" textlink="">
      <xdr:nvSpPr>
        <xdr:cNvPr id="831" name="テキスト ボックス 830"/>
        <xdr:cNvSpPr txBox="1"/>
      </xdr:nvSpPr>
      <xdr:spPr>
        <a:xfrm>
          <a:off x="18389111" y="953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47003</xdr:rowOff>
    </xdr:from>
    <xdr:to>
      <xdr:col>116</xdr:col>
      <xdr:colOff>63500</xdr:colOff>
      <xdr:row>72</xdr:row>
      <xdr:rowOff>33439</xdr:rowOff>
    </xdr:to>
    <xdr:cxnSp macro="">
      <xdr:nvCxnSpPr>
        <xdr:cNvPr id="861" name="直線コネクタ 860"/>
        <xdr:cNvCxnSpPr/>
      </xdr:nvCxnSpPr>
      <xdr:spPr>
        <a:xfrm flipV="1">
          <a:off x="21323300" y="12219953"/>
          <a:ext cx="838200" cy="1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154627</xdr:rowOff>
    </xdr:from>
    <xdr:ext cx="534377" cy="259045"/>
    <xdr:sp macro="" textlink="">
      <xdr:nvSpPr>
        <xdr:cNvPr id="862" name="繰出金平均値テキスト"/>
        <xdr:cNvSpPr txBox="1"/>
      </xdr:nvSpPr>
      <xdr:spPr>
        <a:xfrm>
          <a:off x="22212300" y="1284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33439</xdr:rowOff>
    </xdr:from>
    <xdr:to>
      <xdr:col>111</xdr:col>
      <xdr:colOff>177800</xdr:colOff>
      <xdr:row>72</xdr:row>
      <xdr:rowOff>129934</xdr:rowOff>
    </xdr:to>
    <xdr:cxnSp macro="">
      <xdr:nvCxnSpPr>
        <xdr:cNvPr id="864" name="直線コネクタ 863"/>
        <xdr:cNvCxnSpPr/>
      </xdr:nvCxnSpPr>
      <xdr:spPr>
        <a:xfrm flipV="1">
          <a:off x="20434300" y="12377839"/>
          <a:ext cx="889000" cy="9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127613</xdr:rowOff>
    </xdr:from>
    <xdr:ext cx="534377" cy="259045"/>
    <xdr:sp macro="" textlink="">
      <xdr:nvSpPr>
        <xdr:cNvPr id="866" name="テキスト ボックス 865"/>
        <xdr:cNvSpPr txBox="1"/>
      </xdr:nvSpPr>
      <xdr:spPr>
        <a:xfrm>
          <a:off x="21056111" y="12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129934</xdr:rowOff>
    </xdr:from>
    <xdr:to>
      <xdr:col>107</xdr:col>
      <xdr:colOff>50800</xdr:colOff>
      <xdr:row>73</xdr:row>
      <xdr:rowOff>41478</xdr:rowOff>
    </xdr:to>
    <xdr:cxnSp macro="">
      <xdr:nvCxnSpPr>
        <xdr:cNvPr id="867" name="直線コネクタ 866"/>
        <xdr:cNvCxnSpPr/>
      </xdr:nvCxnSpPr>
      <xdr:spPr>
        <a:xfrm flipV="1">
          <a:off x="19545300" y="12474334"/>
          <a:ext cx="889000" cy="8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167237</xdr:rowOff>
    </xdr:from>
    <xdr:ext cx="534377" cy="259045"/>
    <xdr:sp macro="" textlink="">
      <xdr:nvSpPr>
        <xdr:cNvPr id="869" name="テキスト ボックス 868"/>
        <xdr:cNvSpPr txBox="1"/>
      </xdr:nvSpPr>
      <xdr:spPr>
        <a:xfrm>
          <a:off x="20167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41478</xdr:rowOff>
    </xdr:from>
    <xdr:to>
      <xdr:col>102</xdr:col>
      <xdr:colOff>114300</xdr:colOff>
      <xdr:row>73</xdr:row>
      <xdr:rowOff>70307</xdr:rowOff>
    </xdr:to>
    <xdr:cxnSp macro="">
      <xdr:nvCxnSpPr>
        <xdr:cNvPr id="870" name="直線コネクタ 869"/>
        <xdr:cNvCxnSpPr/>
      </xdr:nvCxnSpPr>
      <xdr:spPr>
        <a:xfrm flipV="1">
          <a:off x="18656300" y="12557328"/>
          <a:ext cx="889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133532</xdr:rowOff>
    </xdr:from>
    <xdr:ext cx="534377" cy="259045"/>
    <xdr:sp macro="" textlink="">
      <xdr:nvSpPr>
        <xdr:cNvPr id="872" name="テキスト ボックス 871"/>
        <xdr:cNvSpPr txBox="1"/>
      </xdr:nvSpPr>
      <xdr:spPr>
        <a:xfrm>
          <a:off x="19278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131436</xdr:rowOff>
    </xdr:from>
    <xdr:ext cx="534377" cy="259045"/>
    <xdr:sp macro="" textlink="">
      <xdr:nvSpPr>
        <xdr:cNvPr id="874" name="テキスト ボックス 873"/>
        <xdr:cNvSpPr txBox="1"/>
      </xdr:nvSpPr>
      <xdr:spPr>
        <a:xfrm>
          <a:off x="18389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167653</xdr:rowOff>
    </xdr:from>
    <xdr:to>
      <xdr:col>116</xdr:col>
      <xdr:colOff>114300</xdr:colOff>
      <xdr:row>71</xdr:row>
      <xdr:rowOff>97803</xdr:rowOff>
    </xdr:to>
    <xdr:sp macro="" textlink="">
      <xdr:nvSpPr>
        <xdr:cNvPr id="880" name="楕円 879"/>
        <xdr:cNvSpPr/>
      </xdr:nvSpPr>
      <xdr:spPr>
        <a:xfrm>
          <a:off x="22110700" y="1216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82580</xdr:rowOff>
    </xdr:from>
    <xdr:ext cx="599010" cy="259045"/>
    <xdr:sp macro="" textlink="">
      <xdr:nvSpPr>
        <xdr:cNvPr id="881" name="繰出金該当値テキスト"/>
        <xdr:cNvSpPr txBox="1"/>
      </xdr:nvSpPr>
      <xdr:spPr>
        <a:xfrm>
          <a:off x="22212300" y="1208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154089</xdr:rowOff>
    </xdr:from>
    <xdr:to>
      <xdr:col>112</xdr:col>
      <xdr:colOff>38100</xdr:colOff>
      <xdr:row>72</xdr:row>
      <xdr:rowOff>84239</xdr:rowOff>
    </xdr:to>
    <xdr:sp macro="" textlink="">
      <xdr:nvSpPr>
        <xdr:cNvPr id="882" name="楕円 881"/>
        <xdr:cNvSpPr/>
      </xdr:nvSpPr>
      <xdr:spPr>
        <a:xfrm>
          <a:off x="21272500" y="123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100766</xdr:rowOff>
    </xdr:from>
    <xdr:ext cx="599010" cy="259045"/>
    <xdr:sp macro="" textlink="">
      <xdr:nvSpPr>
        <xdr:cNvPr id="883" name="テキスト ボックス 882"/>
        <xdr:cNvSpPr txBox="1"/>
      </xdr:nvSpPr>
      <xdr:spPr>
        <a:xfrm>
          <a:off x="21023795" y="1210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79134</xdr:rowOff>
    </xdr:from>
    <xdr:to>
      <xdr:col>107</xdr:col>
      <xdr:colOff>101600</xdr:colOff>
      <xdr:row>73</xdr:row>
      <xdr:rowOff>9284</xdr:rowOff>
    </xdr:to>
    <xdr:sp macro="" textlink="">
      <xdr:nvSpPr>
        <xdr:cNvPr id="884" name="楕円 883"/>
        <xdr:cNvSpPr/>
      </xdr:nvSpPr>
      <xdr:spPr>
        <a:xfrm>
          <a:off x="20383500" y="124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25811</xdr:rowOff>
    </xdr:from>
    <xdr:ext cx="599010" cy="259045"/>
    <xdr:sp macro="" textlink="">
      <xdr:nvSpPr>
        <xdr:cNvPr id="885" name="テキスト ボックス 884"/>
        <xdr:cNvSpPr txBox="1"/>
      </xdr:nvSpPr>
      <xdr:spPr>
        <a:xfrm>
          <a:off x="20134795" y="1219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162128</xdr:rowOff>
    </xdr:from>
    <xdr:to>
      <xdr:col>102</xdr:col>
      <xdr:colOff>165100</xdr:colOff>
      <xdr:row>73</xdr:row>
      <xdr:rowOff>92278</xdr:rowOff>
    </xdr:to>
    <xdr:sp macro="" textlink="">
      <xdr:nvSpPr>
        <xdr:cNvPr id="886" name="楕円 885"/>
        <xdr:cNvSpPr/>
      </xdr:nvSpPr>
      <xdr:spPr>
        <a:xfrm>
          <a:off x="19494500" y="125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108805</xdr:rowOff>
    </xdr:from>
    <xdr:ext cx="599010" cy="259045"/>
    <xdr:sp macro="" textlink="">
      <xdr:nvSpPr>
        <xdr:cNvPr id="887" name="テキスト ボックス 886"/>
        <xdr:cNvSpPr txBox="1"/>
      </xdr:nvSpPr>
      <xdr:spPr>
        <a:xfrm>
          <a:off x="19245795" y="12281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19507</xdr:rowOff>
    </xdr:from>
    <xdr:to>
      <xdr:col>98</xdr:col>
      <xdr:colOff>38100</xdr:colOff>
      <xdr:row>73</xdr:row>
      <xdr:rowOff>121107</xdr:rowOff>
    </xdr:to>
    <xdr:sp macro="" textlink="">
      <xdr:nvSpPr>
        <xdr:cNvPr id="888" name="楕円 887"/>
        <xdr:cNvSpPr/>
      </xdr:nvSpPr>
      <xdr:spPr>
        <a:xfrm>
          <a:off x="18605500" y="1253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137634</xdr:rowOff>
    </xdr:from>
    <xdr:ext cx="599010" cy="259045"/>
    <xdr:sp macro="" textlink="">
      <xdr:nvSpPr>
        <xdr:cNvPr id="889" name="テキスト ボックス 888"/>
        <xdr:cNvSpPr txBox="1"/>
      </xdr:nvSpPr>
      <xdr:spPr>
        <a:xfrm>
          <a:off x="18356795" y="1231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と比較すると、行政面積が広いためそれに伴う公共施設が多く、人件費や更新整備にかかる普通建設事業費が高くなっている。今後数年間は大規模事業の実施が予定されていることから、引き続き地方債発行の抑制に努めるとともに行財政改革での補助金・負担金の見直し、</a:t>
          </a:r>
          <a:endParaRPr lang="ja-JP" altLang="ja-JP" sz="1400">
            <a:effectLst/>
          </a:endParaRPr>
        </a:p>
        <a:p>
          <a:r>
            <a:rPr kumimoji="1" lang="ja-JP" altLang="ja-JP" sz="1100">
              <a:solidFill>
                <a:schemeClr val="dk1"/>
              </a:solidFill>
              <a:effectLst/>
              <a:latin typeface="+mn-lt"/>
              <a:ea typeface="+mn-ea"/>
              <a:cs typeface="+mn-cs"/>
            </a:rPr>
            <a:t>その他様々な見直しや取り組みを行い、財政の健全化を図っていく。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7,179
7,053
1,099.37
13,959,993
13,813,037
105,306
6,180,805
14,288,611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81788</xdr:rowOff>
    </xdr:from>
    <xdr:to>
      <xdr:col>24</xdr:col>
      <xdr:colOff>63500</xdr:colOff>
      <xdr:row>35</xdr:row>
      <xdr:rowOff>92710</xdr:rowOff>
    </xdr:to>
    <xdr:cxnSp macro="">
      <xdr:nvCxnSpPr>
        <xdr:cNvPr id="61" name="直線コネクタ 60"/>
        <xdr:cNvCxnSpPr/>
      </xdr:nvCxnSpPr>
      <xdr:spPr>
        <a:xfrm flipV="1">
          <a:off x="3797300" y="6082538"/>
          <a:ext cx="8382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97045</xdr:rowOff>
    </xdr:from>
    <xdr:ext cx="534377" cy="259045"/>
    <xdr:sp macro="" textlink="">
      <xdr:nvSpPr>
        <xdr:cNvPr id="62" name="議会費平均値テキスト"/>
        <xdr:cNvSpPr txBox="1"/>
      </xdr:nvSpPr>
      <xdr:spPr>
        <a:xfrm>
          <a:off x="4686300" y="6097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92710</xdr:rowOff>
    </xdr:from>
    <xdr:to>
      <xdr:col>19</xdr:col>
      <xdr:colOff>177800</xdr:colOff>
      <xdr:row>35</xdr:row>
      <xdr:rowOff>107950</xdr:rowOff>
    </xdr:to>
    <xdr:cxnSp macro="">
      <xdr:nvCxnSpPr>
        <xdr:cNvPr id="64" name="直線コネクタ 63"/>
        <xdr:cNvCxnSpPr/>
      </xdr:nvCxnSpPr>
      <xdr:spPr>
        <a:xfrm flipV="1">
          <a:off x="2908300" y="609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70502</xdr:rowOff>
    </xdr:from>
    <xdr:ext cx="534377" cy="259045"/>
    <xdr:sp macro="" textlink="">
      <xdr:nvSpPr>
        <xdr:cNvPr id="66" name="テキスト ボックス 65"/>
        <xdr:cNvSpPr txBox="1"/>
      </xdr:nvSpPr>
      <xdr:spPr>
        <a:xfrm>
          <a:off x="3530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42164</xdr:rowOff>
    </xdr:from>
    <xdr:to>
      <xdr:col>15</xdr:col>
      <xdr:colOff>50800</xdr:colOff>
      <xdr:row>35</xdr:row>
      <xdr:rowOff>107950</xdr:rowOff>
    </xdr:to>
    <xdr:cxnSp macro="">
      <xdr:nvCxnSpPr>
        <xdr:cNvPr id="67" name="直線コネクタ 66"/>
        <xdr:cNvCxnSpPr/>
      </xdr:nvCxnSpPr>
      <xdr:spPr>
        <a:xfrm>
          <a:off x="2019300" y="6042914"/>
          <a:ext cx="889000" cy="6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80027</xdr:rowOff>
    </xdr:from>
    <xdr:ext cx="534377" cy="259045"/>
    <xdr:sp macro="" textlink="">
      <xdr:nvSpPr>
        <xdr:cNvPr id="69" name="テキスト ボックス 68"/>
        <xdr:cNvSpPr txBox="1"/>
      </xdr:nvSpPr>
      <xdr:spPr>
        <a:xfrm>
          <a:off x="2641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42164</xdr:rowOff>
    </xdr:from>
    <xdr:to>
      <xdr:col>10</xdr:col>
      <xdr:colOff>114300</xdr:colOff>
      <xdr:row>35</xdr:row>
      <xdr:rowOff>44069</xdr:rowOff>
    </xdr:to>
    <xdr:cxnSp macro="">
      <xdr:nvCxnSpPr>
        <xdr:cNvPr id="70" name="直線コネクタ 69"/>
        <xdr:cNvCxnSpPr/>
      </xdr:nvCxnSpPr>
      <xdr:spPr>
        <a:xfrm flipV="1">
          <a:off x="1130300" y="604291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20337</xdr:rowOff>
    </xdr:from>
    <xdr:ext cx="534377" cy="259045"/>
    <xdr:sp macro="" textlink="">
      <xdr:nvSpPr>
        <xdr:cNvPr id="72" name="テキスト ボックス 71"/>
        <xdr:cNvSpPr txBox="1"/>
      </xdr:nvSpPr>
      <xdr:spPr>
        <a:xfrm>
          <a:off x="1752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28465</xdr:rowOff>
    </xdr:from>
    <xdr:ext cx="534377" cy="259045"/>
    <xdr:sp macro="" textlink="">
      <xdr:nvSpPr>
        <xdr:cNvPr id="74" name="テキスト ボックス 73"/>
        <xdr:cNvSpPr txBox="1"/>
      </xdr:nvSpPr>
      <xdr:spPr>
        <a:xfrm>
          <a:off x="863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80" name="楕円 79"/>
        <xdr:cNvSpPr/>
      </xdr:nvSpPr>
      <xdr:spPr>
        <a:xfrm>
          <a:off x="4584700" y="60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53865</xdr:rowOff>
    </xdr:from>
    <xdr:ext cx="534377" cy="259045"/>
    <xdr:sp macro="" textlink="">
      <xdr:nvSpPr>
        <xdr:cNvPr id="81" name="議会費該当値テキスト"/>
        <xdr:cNvSpPr txBox="1"/>
      </xdr:nvSpPr>
      <xdr:spPr>
        <a:xfrm>
          <a:off x="4686300"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41910</xdr:rowOff>
    </xdr:from>
    <xdr:to>
      <xdr:col>20</xdr:col>
      <xdr:colOff>38100</xdr:colOff>
      <xdr:row>35</xdr:row>
      <xdr:rowOff>143510</xdr:rowOff>
    </xdr:to>
    <xdr:sp macro="" textlink="">
      <xdr:nvSpPr>
        <xdr:cNvPr id="82" name="楕円 81"/>
        <xdr:cNvSpPr/>
      </xdr:nvSpPr>
      <xdr:spPr>
        <a:xfrm>
          <a:off x="37465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160037</xdr:rowOff>
    </xdr:from>
    <xdr:ext cx="534377" cy="259045"/>
    <xdr:sp macro="" textlink="">
      <xdr:nvSpPr>
        <xdr:cNvPr id="83" name="テキスト ボックス 82"/>
        <xdr:cNvSpPr txBox="1"/>
      </xdr:nvSpPr>
      <xdr:spPr>
        <a:xfrm>
          <a:off x="3530111" y="581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57150</xdr:rowOff>
    </xdr:from>
    <xdr:to>
      <xdr:col>15</xdr:col>
      <xdr:colOff>101600</xdr:colOff>
      <xdr:row>35</xdr:row>
      <xdr:rowOff>158750</xdr:rowOff>
    </xdr:to>
    <xdr:sp macro="" textlink="">
      <xdr:nvSpPr>
        <xdr:cNvPr id="84" name="楕円 83"/>
        <xdr:cNvSpPr/>
      </xdr:nvSpPr>
      <xdr:spPr>
        <a:xfrm>
          <a:off x="28575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3827</xdr:rowOff>
    </xdr:from>
    <xdr:ext cx="534377" cy="259045"/>
    <xdr:sp macro="" textlink="">
      <xdr:nvSpPr>
        <xdr:cNvPr id="85" name="テキスト ボックス 84"/>
        <xdr:cNvSpPr txBox="1"/>
      </xdr:nvSpPr>
      <xdr:spPr>
        <a:xfrm>
          <a:off x="2641111" y="58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162814</xdr:rowOff>
    </xdr:from>
    <xdr:to>
      <xdr:col>10</xdr:col>
      <xdr:colOff>165100</xdr:colOff>
      <xdr:row>35</xdr:row>
      <xdr:rowOff>92964</xdr:rowOff>
    </xdr:to>
    <xdr:sp macro="" textlink="">
      <xdr:nvSpPr>
        <xdr:cNvPr id="86" name="楕円 85"/>
        <xdr:cNvSpPr/>
      </xdr:nvSpPr>
      <xdr:spPr>
        <a:xfrm>
          <a:off x="1968500" y="59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109491</xdr:rowOff>
    </xdr:from>
    <xdr:ext cx="534377" cy="259045"/>
    <xdr:sp macro="" textlink="">
      <xdr:nvSpPr>
        <xdr:cNvPr id="87" name="テキスト ボックス 86"/>
        <xdr:cNvSpPr txBox="1"/>
      </xdr:nvSpPr>
      <xdr:spPr>
        <a:xfrm>
          <a:off x="1752111" y="576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164719</xdr:rowOff>
    </xdr:from>
    <xdr:to>
      <xdr:col>6</xdr:col>
      <xdr:colOff>38100</xdr:colOff>
      <xdr:row>35</xdr:row>
      <xdr:rowOff>94869</xdr:rowOff>
    </xdr:to>
    <xdr:sp macro="" textlink="">
      <xdr:nvSpPr>
        <xdr:cNvPr id="88" name="楕円 87"/>
        <xdr:cNvSpPr/>
      </xdr:nvSpPr>
      <xdr:spPr>
        <a:xfrm>
          <a:off x="1079500" y="59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111396</xdr:rowOff>
    </xdr:from>
    <xdr:ext cx="534377" cy="259045"/>
    <xdr:sp macro="" textlink="">
      <xdr:nvSpPr>
        <xdr:cNvPr id="89" name="テキスト ボックス 88"/>
        <xdr:cNvSpPr txBox="1"/>
      </xdr:nvSpPr>
      <xdr:spPr>
        <a:xfrm>
          <a:off x="863111" y="57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70231</xdr:rowOff>
    </xdr:from>
    <xdr:to>
      <xdr:col>24</xdr:col>
      <xdr:colOff>63500</xdr:colOff>
      <xdr:row>56</xdr:row>
      <xdr:rowOff>164136</xdr:rowOff>
    </xdr:to>
    <xdr:cxnSp macro="">
      <xdr:nvCxnSpPr>
        <xdr:cNvPr id="120" name="直線コネクタ 119"/>
        <xdr:cNvCxnSpPr/>
      </xdr:nvCxnSpPr>
      <xdr:spPr>
        <a:xfrm flipV="1">
          <a:off x="3797300" y="9499981"/>
          <a:ext cx="838200" cy="26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139606</xdr:rowOff>
    </xdr:from>
    <xdr:ext cx="599010" cy="259045"/>
    <xdr:sp macro="" textlink="">
      <xdr:nvSpPr>
        <xdr:cNvPr id="121" name="総務費平均値テキスト"/>
        <xdr:cNvSpPr txBox="1"/>
      </xdr:nvSpPr>
      <xdr:spPr>
        <a:xfrm>
          <a:off x="4686300" y="9740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162906</xdr:rowOff>
    </xdr:from>
    <xdr:to>
      <xdr:col>19</xdr:col>
      <xdr:colOff>177800</xdr:colOff>
      <xdr:row>56</xdr:row>
      <xdr:rowOff>164136</xdr:rowOff>
    </xdr:to>
    <xdr:cxnSp macro="">
      <xdr:nvCxnSpPr>
        <xdr:cNvPr id="123" name="直線コネクタ 122"/>
        <xdr:cNvCxnSpPr/>
      </xdr:nvCxnSpPr>
      <xdr:spPr>
        <a:xfrm>
          <a:off x="2908300" y="9592656"/>
          <a:ext cx="889000" cy="17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40387</xdr:rowOff>
    </xdr:from>
    <xdr:ext cx="599010" cy="259045"/>
    <xdr:sp macro="" textlink="">
      <xdr:nvSpPr>
        <xdr:cNvPr id="125" name="テキスト ボックス 124"/>
        <xdr:cNvSpPr txBox="1"/>
      </xdr:nvSpPr>
      <xdr:spPr>
        <a:xfrm>
          <a:off x="3497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162906</xdr:rowOff>
    </xdr:from>
    <xdr:to>
      <xdr:col>15</xdr:col>
      <xdr:colOff>50800</xdr:colOff>
      <xdr:row>56</xdr:row>
      <xdr:rowOff>151504</xdr:rowOff>
    </xdr:to>
    <xdr:cxnSp macro="">
      <xdr:nvCxnSpPr>
        <xdr:cNvPr id="126" name="直線コネクタ 125"/>
        <xdr:cNvCxnSpPr/>
      </xdr:nvCxnSpPr>
      <xdr:spPr>
        <a:xfrm flipV="1">
          <a:off x="2019300" y="9592656"/>
          <a:ext cx="889000" cy="16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102593</xdr:rowOff>
    </xdr:from>
    <xdr:ext cx="599010" cy="259045"/>
    <xdr:sp macro="" textlink="">
      <xdr:nvSpPr>
        <xdr:cNvPr id="128" name="テキスト ボックス 127"/>
        <xdr:cNvSpPr txBox="1"/>
      </xdr:nvSpPr>
      <xdr:spPr>
        <a:xfrm>
          <a:off x="2608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69859</xdr:rowOff>
    </xdr:from>
    <xdr:to>
      <xdr:col>10</xdr:col>
      <xdr:colOff>114300</xdr:colOff>
      <xdr:row>56</xdr:row>
      <xdr:rowOff>151504</xdr:rowOff>
    </xdr:to>
    <xdr:cxnSp macro="">
      <xdr:nvCxnSpPr>
        <xdr:cNvPr id="129" name="直線コネクタ 128"/>
        <xdr:cNvCxnSpPr/>
      </xdr:nvCxnSpPr>
      <xdr:spPr>
        <a:xfrm>
          <a:off x="1130300" y="9671059"/>
          <a:ext cx="889000" cy="8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167088</xdr:rowOff>
    </xdr:from>
    <xdr:ext cx="599010" cy="259045"/>
    <xdr:sp macro="" textlink="">
      <xdr:nvSpPr>
        <xdr:cNvPr id="131" name="テキスト ボックス 130"/>
        <xdr:cNvSpPr txBox="1"/>
      </xdr:nvSpPr>
      <xdr:spPr>
        <a:xfrm>
          <a:off x="1719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17132</xdr:rowOff>
    </xdr:from>
    <xdr:ext cx="599010" cy="259045"/>
    <xdr:sp macro="" textlink="">
      <xdr:nvSpPr>
        <xdr:cNvPr id="133" name="テキスト ボックス 132"/>
        <xdr:cNvSpPr txBox="1"/>
      </xdr:nvSpPr>
      <xdr:spPr>
        <a:xfrm>
          <a:off x="830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19431</xdr:rowOff>
    </xdr:from>
    <xdr:to>
      <xdr:col>24</xdr:col>
      <xdr:colOff>114300</xdr:colOff>
      <xdr:row>55</xdr:row>
      <xdr:rowOff>121031</xdr:rowOff>
    </xdr:to>
    <xdr:sp macro="" textlink="">
      <xdr:nvSpPr>
        <xdr:cNvPr id="139" name="楕円 138"/>
        <xdr:cNvSpPr/>
      </xdr:nvSpPr>
      <xdr:spPr>
        <a:xfrm>
          <a:off x="4584700" y="944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42308</xdr:rowOff>
    </xdr:from>
    <xdr:ext cx="599010" cy="259045"/>
    <xdr:sp macro="" textlink="">
      <xdr:nvSpPr>
        <xdr:cNvPr id="140" name="総務費該当値テキスト"/>
        <xdr:cNvSpPr txBox="1"/>
      </xdr:nvSpPr>
      <xdr:spPr>
        <a:xfrm>
          <a:off x="4686300" y="930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113336</xdr:rowOff>
    </xdr:from>
    <xdr:to>
      <xdr:col>20</xdr:col>
      <xdr:colOff>38100</xdr:colOff>
      <xdr:row>57</xdr:row>
      <xdr:rowOff>43486</xdr:rowOff>
    </xdr:to>
    <xdr:sp macro="" textlink="">
      <xdr:nvSpPr>
        <xdr:cNvPr id="141" name="楕円 140"/>
        <xdr:cNvSpPr/>
      </xdr:nvSpPr>
      <xdr:spPr>
        <a:xfrm>
          <a:off x="3746500" y="97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60013</xdr:rowOff>
    </xdr:from>
    <xdr:ext cx="599010" cy="259045"/>
    <xdr:sp macro="" textlink="">
      <xdr:nvSpPr>
        <xdr:cNvPr id="142" name="テキスト ボックス 141"/>
        <xdr:cNvSpPr txBox="1"/>
      </xdr:nvSpPr>
      <xdr:spPr>
        <a:xfrm>
          <a:off x="3497795" y="948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112106</xdr:rowOff>
    </xdr:from>
    <xdr:to>
      <xdr:col>15</xdr:col>
      <xdr:colOff>101600</xdr:colOff>
      <xdr:row>56</xdr:row>
      <xdr:rowOff>42256</xdr:rowOff>
    </xdr:to>
    <xdr:sp macro="" textlink="">
      <xdr:nvSpPr>
        <xdr:cNvPr id="143" name="楕円 142"/>
        <xdr:cNvSpPr/>
      </xdr:nvSpPr>
      <xdr:spPr>
        <a:xfrm>
          <a:off x="2857500" y="95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58783</xdr:rowOff>
    </xdr:from>
    <xdr:ext cx="599010" cy="259045"/>
    <xdr:sp macro="" textlink="">
      <xdr:nvSpPr>
        <xdr:cNvPr id="144" name="テキスト ボックス 143"/>
        <xdr:cNvSpPr txBox="1"/>
      </xdr:nvSpPr>
      <xdr:spPr>
        <a:xfrm>
          <a:off x="2608795" y="931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100704</xdr:rowOff>
    </xdr:from>
    <xdr:to>
      <xdr:col>10</xdr:col>
      <xdr:colOff>165100</xdr:colOff>
      <xdr:row>57</xdr:row>
      <xdr:rowOff>30854</xdr:rowOff>
    </xdr:to>
    <xdr:sp macro="" textlink="">
      <xdr:nvSpPr>
        <xdr:cNvPr id="145" name="楕円 144"/>
        <xdr:cNvSpPr/>
      </xdr:nvSpPr>
      <xdr:spPr>
        <a:xfrm>
          <a:off x="1968500" y="97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47381</xdr:rowOff>
    </xdr:from>
    <xdr:ext cx="599010" cy="259045"/>
    <xdr:sp macro="" textlink="">
      <xdr:nvSpPr>
        <xdr:cNvPr id="146" name="テキスト ボックス 145"/>
        <xdr:cNvSpPr txBox="1"/>
      </xdr:nvSpPr>
      <xdr:spPr>
        <a:xfrm>
          <a:off x="1719795" y="947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19059</xdr:rowOff>
    </xdr:from>
    <xdr:to>
      <xdr:col>6</xdr:col>
      <xdr:colOff>38100</xdr:colOff>
      <xdr:row>56</xdr:row>
      <xdr:rowOff>120659</xdr:rowOff>
    </xdr:to>
    <xdr:sp macro="" textlink="">
      <xdr:nvSpPr>
        <xdr:cNvPr id="147" name="楕円 146"/>
        <xdr:cNvSpPr/>
      </xdr:nvSpPr>
      <xdr:spPr>
        <a:xfrm>
          <a:off x="1079500" y="962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137186</xdr:rowOff>
    </xdr:from>
    <xdr:ext cx="599010" cy="259045"/>
    <xdr:sp macro="" textlink="">
      <xdr:nvSpPr>
        <xdr:cNvPr id="148" name="テキスト ボックス 147"/>
        <xdr:cNvSpPr txBox="1"/>
      </xdr:nvSpPr>
      <xdr:spPr>
        <a:xfrm>
          <a:off x="830795" y="939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84379</xdr:rowOff>
    </xdr:from>
    <xdr:to>
      <xdr:col>24</xdr:col>
      <xdr:colOff>63500</xdr:colOff>
      <xdr:row>74</xdr:row>
      <xdr:rowOff>121522</xdr:rowOff>
    </xdr:to>
    <xdr:cxnSp macro="">
      <xdr:nvCxnSpPr>
        <xdr:cNvPr id="176" name="直線コネクタ 175"/>
        <xdr:cNvCxnSpPr/>
      </xdr:nvCxnSpPr>
      <xdr:spPr>
        <a:xfrm flipV="1">
          <a:off x="3797300" y="12771679"/>
          <a:ext cx="838200" cy="3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4411</xdr:rowOff>
    </xdr:from>
    <xdr:ext cx="599010" cy="259045"/>
    <xdr:sp macro="" textlink="">
      <xdr:nvSpPr>
        <xdr:cNvPr id="177" name="民生費平均値テキスト"/>
        <xdr:cNvSpPr txBox="1"/>
      </xdr:nvSpPr>
      <xdr:spPr>
        <a:xfrm>
          <a:off x="4686300" y="128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121522</xdr:rowOff>
    </xdr:from>
    <xdr:to>
      <xdr:col>19</xdr:col>
      <xdr:colOff>177800</xdr:colOff>
      <xdr:row>75</xdr:row>
      <xdr:rowOff>105424</xdr:rowOff>
    </xdr:to>
    <xdr:cxnSp macro="">
      <xdr:nvCxnSpPr>
        <xdr:cNvPr id="179" name="直線コネクタ 178"/>
        <xdr:cNvCxnSpPr/>
      </xdr:nvCxnSpPr>
      <xdr:spPr>
        <a:xfrm flipV="1">
          <a:off x="2908300" y="12808822"/>
          <a:ext cx="889000" cy="15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65475</xdr:rowOff>
    </xdr:from>
    <xdr:ext cx="599010" cy="259045"/>
    <xdr:sp macro="" textlink="">
      <xdr:nvSpPr>
        <xdr:cNvPr id="181" name="テキスト ボックス 180"/>
        <xdr:cNvSpPr txBox="1"/>
      </xdr:nvSpPr>
      <xdr:spPr>
        <a:xfrm>
          <a:off x="3497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105424</xdr:rowOff>
    </xdr:from>
    <xdr:to>
      <xdr:col>15</xdr:col>
      <xdr:colOff>50800</xdr:colOff>
      <xdr:row>75</xdr:row>
      <xdr:rowOff>153054</xdr:rowOff>
    </xdr:to>
    <xdr:cxnSp macro="">
      <xdr:nvCxnSpPr>
        <xdr:cNvPr id="182" name="直線コネクタ 181"/>
        <xdr:cNvCxnSpPr/>
      </xdr:nvCxnSpPr>
      <xdr:spPr>
        <a:xfrm flipV="1">
          <a:off x="2019300" y="12964174"/>
          <a:ext cx="889000" cy="4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48641</xdr:rowOff>
    </xdr:from>
    <xdr:ext cx="599010" cy="259045"/>
    <xdr:sp macro="" textlink="">
      <xdr:nvSpPr>
        <xdr:cNvPr id="184" name="テキスト ボックス 183"/>
        <xdr:cNvSpPr txBox="1"/>
      </xdr:nvSpPr>
      <xdr:spPr>
        <a:xfrm>
          <a:off x="2608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153054</xdr:rowOff>
    </xdr:from>
    <xdr:to>
      <xdr:col>10</xdr:col>
      <xdr:colOff>114300</xdr:colOff>
      <xdr:row>76</xdr:row>
      <xdr:rowOff>42339</xdr:rowOff>
    </xdr:to>
    <xdr:cxnSp macro="">
      <xdr:nvCxnSpPr>
        <xdr:cNvPr id="185" name="直線コネクタ 184"/>
        <xdr:cNvCxnSpPr/>
      </xdr:nvCxnSpPr>
      <xdr:spPr>
        <a:xfrm flipV="1">
          <a:off x="1130300" y="13011804"/>
          <a:ext cx="889000" cy="6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99948</xdr:rowOff>
    </xdr:from>
    <xdr:ext cx="599010" cy="259045"/>
    <xdr:sp macro="" textlink="">
      <xdr:nvSpPr>
        <xdr:cNvPr id="187" name="テキスト ボックス 186"/>
        <xdr:cNvSpPr txBox="1"/>
      </xdr:nvSpPr>
      <xdr:spPr>
        <a:xfrm>
          <a:off x="1719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125474</xdr:rowOff>
    </xdr:from>
    <xdr:ext cx="599010" cy="259045"/>
    <xdr:sp macro="" textlink="">
      <xdr:nvSpPr>
        <xdr:cNvPr id="189" name="テキスト ボックス 188"/>
        <xdr:cNvSpPr txBox="1"/>
      </xdr:nvSpPr>
      <xdr:spPr>
        <a:xfrm>
          <a:off x="830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33579</xdr:rowOff>
    </xdr:from>
    <xdr:to>
      <xdr:col>24</xdr:col>
      <xdr:colOff>114300</xdr:colOff>
      <xdr:row>74</xdr:row>
      <xdr:rowOff>135179</xdr:rowOff>
    </xdr:to>
    <xdr:sp macro="" textlink="">
      <xdr:nvSpPr>
        <xdr:cNvPr id="195" name="楕円 194"/>
        <xdr:cNvSpPr/>
      </xdr:nvSpPr>
      <xdr:spPr>
        <a:xfrm>
          <a:off x="4584700" y="1272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56456</xdr:rowOff>
    </xdr:from>
    <xdr:ext cx="599010" cy="259045"/>
    <xdr:sp macro="" textlink="">
      <xdr:nvSpPr>
        <xdr:cNvPr id="196" name="民生費該当値テキスト"/>
        <xdr:cNvSpPr txBox="1"/>
      </xdr:nvSpPr>
      <xdr:spPr>
        <a:xfrm>
          <a:off x="4686300" y="1257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70722</xdr:rowOff>
    </xdr:from>
    <xdr:to>
      <xdr:col>20</xdr:col>
      <xdr:colOff>38100</xdr:colOff>
      <xdr:row>75</xdr:row>
      <xdr:rowOff>872</xdr:rowOff>
    </xdr:to>
    <xdr:sp macro="" textlink="">
      <xdr:nvSpPr>
        <xdr:cNvPr id="197" name="楕円 196"/>
        <xdr:cNvSpPr/>
      </xdr:nvSpPr>
      <xdr:spPr>
        <a:xfrm>
          <a:off x="3746500" y="127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17399</xdr:rowOff>
    </xdr:from>
    <xdr:ext cx="599010" cy="259045"/>
    <xdr:sp macro="" textlink="">
      <xdr:nvSpPr>
        <xdr:cNvPr id="198" name="テキスト ボックス 197"/>
        <xdr:cNvSpPr txBox="1"/>
      </xdr:nvSpPr>
      <xdr:spPr>
        <a:xfrm>
          <a:off x="3497795" y="1253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54624</xdr:rowOff>
    </xdr:from>
    <xdr:to>
      <xdr:col>15</xdr:col>
      <xdr:colOff>101600</xdr:colOff>
      <xdr:row>75</xdr:row>
      <xdr:rowOff>156223</xdr:rowOff>
    </xdr:to>
    <xdr:sp macro="" textlink="">
      <xdr:nvSpPr>
        <xdr:cNvPr id="199" name="楕円 198"/>
        <xdr:cNvSpPr/>
      </xdr:nvSpPr>
      <xdr:spPr>
        <a:xfrm>
          <a:off x="2857500" y="129133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1301</xdr:rowOff>
    </xdr:from>
    <xdr:ext cx="599010" cy="259045"/>
    <xdr:sp macro="" textlink="">
      <xdr:nvSpPr>
        <xdr:cNvPr id="200" name="テキスト ボックス 199"/>
        <xdr:cNvSpPr txBox="1"/>
      </xdr:nvSpPr>
      <xdr:spPr>
        <a:xfrm>
          <a:off x="2608795" y="1268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102255</xdr:rowOff>
    </xdr:from>
    <xdr:to>
      <xdr:col>10</xdr:col>
      <xdr:colOff>165100</xdr:colOff>
      <xdr:row>76</xdr:row>
      <xdr:rowOff>32404</xdr:rowOff>
    </xdr:to>
    <xdr:sp macro="" textlink="">
      <xdr:nvSpPr>
        <xdr:cNvPr id="201" name="楕円 200"/>
        <xdr:cNvSpPr/>
      </xdr:nvSpPr>
      <xdr:spPr>
        <a:xfrm>
          <a:off x="1968500" y="129610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48932</xdr:rowOff>
    </xdr:from>
    <xdr:ext cx="599010" cy="259045"/>
    <xdr:sp macro="" textlink="">
      <xdr:nvSpPr>
        <xdr:cNvPr id="202" name="テキスト ボックス 201"/>
        <xdr:cNvSpPr txBox="1"/>
      </xdr:nvSpPr>
      <xdr:spPr>
        <a:xfrm>
          <a:off x="1719795" y="1273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162989</xdr:rowOff>
    </xdr:from>
    <xdr:to>
      <xdr:col>6</xdr:col>
      <xdr:colOff>38100</xdr:colOff>
      <xdr:row>76</xdr:row>
      <xdr:rowOff>93139</xdr:rowOff>
    </xdr:to>
    <xdr:sp macro="" textlink="">
      <xdr:nvSpPr>
        <xdr:cNvPr id="203" name="楕円 202"/>
        <xdr:cNvSpPr/>
      </xdr:nvSpPr>
      <xdr:spPr>
        <a:xfrm>
          <a:off x="1079500" y="130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109666</xdr:rowOff>
    </xdr:from>
    <xdr:ext cx="599010" cy="259045"/>
    <xdr:sp macro="" textlink="">
      <xdr:nvSpPr>
        <xdr:cNvPr id="204" name="テキスト ボックス 203"/>
        <xdr:cNvSpPr txBox="1"/>
      </xdr:nvSpPr>
      <xdr:spPr>
        <a:xfrm>
          <a:off x="830795" y="1279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145301</xdr:rowOff>
    </xdr:from>
    <xdr:to>
      <xdr:col>24</xdr:col>
      <xdr:colOff>63500</xdr:colOff>
      <xdr:row>94</xdr:row>
      <xdr:rowOff>49211</xdr:rowOff>
    </xdr:to>
    <xdr:cxnSp macro="">
      <xdr:nvCxnSpPr>
        <xdr:cNvPr id="231" name="直線コネクタ 230"/>
        <xdr:cNvCxnSpPr/>
      </xdr:nvCxnSpPr>
      <xdr:spPr>
        <a:xfrm flipV="1">
          <a:off x="3797300" y="16090151"/>
          <a:ext cx="838200" cy="7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91180</xdr:rowOff>
    </xdr:from>
    <xdr:ext cx="599010" cy="259045"/>
    <xdr:sp macro="" textlink="">
      <xdr:nvSpPr>
        <xdr:cNvPr id="232" name="衛生費平均値テキスト"/>
        <xdr:cNvSpPr txBox="1"/>
      </xdr:nvSpPr>
      <xdr:spPr>
        <a:xfrm>
          <a:off x="4686300" y="1637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145470</xdr:rowOff>
    </xdr:from>
    <xdr:to>
      <xdr:col>19</xdr:col>
      <xdr:colOff>177800</xdr:colOff>
      <xdr:row>94</xdr:row>
      <xdr:rowOff>49211</xdr:rowOff>
    </xdr:to>
    <xdr:cxnSp macro="">
      <xdr:nvCxnSpPr>
        <xdr:cNvPr id="234" name="直線コネクタ 233"/>
        <xdr:cNvCxnSpPr/>
      </xdr:nvCxnSpPr>
      <xdr:spPr>
        <a:xfrm>
          <a:off x="2908300" y="16090320"/>
          <a:ext cx="889000" cy="7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40246</xdr:rowOff>
    </xdr:from>
    <xdr:ext cx="599010" cy="259045"/>
    <xdr:sp macro="" textlink="">
      <xdr:nvSpPr>
        <xdr:cNvPr id="236" name="テキスト ボックス 235"/>
        <xdr:cNvSpPr txBox="1"/>
      </xdr:nvSpPr>
      <xdr:spPr>
        <a:xfrm>
          <a:off x="3497795" y="164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145470</xdr:rowOff>
    </xdr:from>
    <xdr:to>
      <xdr:col>15</xdr:col>
      <xdr:colOff>50800</xdr:colOff>
      <xdr:row>94</xdr:row>
      <xdr:rowOff>104925</xdr:rowOff>
    </xdr:to>
    <xdr:cxnSp macro="">
      <xdr:nvCxnSpPr>
        <xdr:cNvPr id="237" name="直線コネクタ 236"/>
        <xdr:cNvCxnSpPr/>
      </xdr:nvCxnSpPr>
      <xdr:spPr>
        <a:xfrm flipV="1">
          <a:off x="2019300" y="16090320"/>
          <a:ext cx="889000" cy="13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104081</xdr:rowOff>
    </xdr:from>
    <xdr:ext cx="534377" cy="259045"/>
    <xdr:sp macro="" textlink="">
      <xdr:nvSpPr>
        <xdr:cNvPr id="239" name="テキスト ボックス 238"/>
        <xdr:cNvSpPr txBox="1"/>
      </xdr:nvSpPr>
      <xdr:spPr>
        <a:xfrm>
          <a:off x="2641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104925</xdr:rowOff>
    </xdr:from>
    <xdr:to>
      <xdr:col>10</xdr:col>
      <xdr:colOff>114300</xdr:colOff>
      <xdr:row>95</xdr:row>
      <xdr:rowOff>33694</xdr:rowOff>
    </xdr:to>
    <xdr:cxnSp macro="">
      <xdr:nvCxnSpPr>
        <xdr:cNvPr id="240" name="直線コネクタ 239"/>
        <xdr:cNvCxnSpPr/>
      </xdr:nvCxnSpPr>
      <xdr:spPr>
        <a:xfrm flipV="1">
          <a:off x="1130300" y="16221225"/>
          <a:ext cx="889000" cy="10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122483</xdr:rowOff>
    </xdr:from>
    <xdr:ext cx="534377" cy="259045"/>
    <xdr:sp macro="" textlink="">
      <xdr:nvSpPr>
        <xdr:cNvPr id="242" name="テキスト ボックス 241"/>
        <xdr:cNvSpPr txBox="1"/>
      </xdr:nvSpPr>
      <xdr:spPr>
        <a:xfrm>
          <a:off x="1752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145370</xdr:rowOff>
    </xdr:from>
    <xdr:ext cx="534377" cy="259045"/>
    <xdr:sp macro="" textlink="">
      <xdr:nvSpPr>
        <xdr:cNvPr id="244" name="テキスト ボックス 243"/>
        <xdr:cNvSpPr txBox="1"/>
      </xdr:nvSpPr>
      <xdr:spPr>
        <a:xfrm>
          <a:off x="863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94501</xdr:rowOff>
    </xdr:from>
    <xdr:to>
      <xdr:col>24</xdr:col>
      <xdr:colOff>114300</xdr:colOff>
      <xdr:row>94</xdr:row>
      <xdr:rowOff>24651</xdr:rowOff>
    </xdr:to>
    <xdr:sp macro="" textlink="">
      <xdr:nvSpPr>
        <xdr:cNvPr id="250" name="楕円 249"/>
        <xdr:cNvSpPr/>
      </xdr:nvSpPr>
      <xdr:spPr>
        <a:xfrm>
          <a:off x="4584700" y="1603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117378</xdr:rowOff>
    </xdr:from>
    <xdr:ext cx="599010" cy="259045"/>
    <xdr:sp macro="" textlink="">
      <xdr:nvSpPr>
        <xdr:cNvPr id="251" name="衛生費該当値テキスト"/>
        <xdr:cNvSpPr txBox="1"/>
      </xdr:nvSpPr>
      <xdr:spPr>
        <a:xfrm>
          <a:off x="4686300" y="1589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169861</xdr:rowOff>
    </xdr:from>
    <xdr:to>
      <xdr:col>20</xdr:col>
      <xdr:colOff>38100</xdr:colOff>
      <xdr:row>94</xdr:row>
      <xdr:rowOff>100011</xdr:rowOff>
    </xdr:to>
    <xdr:sp macro="" textlink="">
      <xdr:nvSpPr>
        <xdr:cNvPr id="252" name="楕円 251"/>
        <xdr:cNvSpPr/>
      </xdr:nvSpPr>
      <xdr:spPr>
        <a:xfrm>
          <a:off x="3746500" y="161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116538</xdr:rowOff>
    </xdr:from>
    <xdr:ext cx="599010" cy="259045"/>
    <xdr:sp macro="" textlink="">
      <xdr:nvSpPr>
        <xdr:cNvPr id="253" name="テキスト ボックス 252"/>
        <xdr:cNvSpPr txBox="1"/>
      </xdr:nvSpPr>
      <xdr:spPr>
        <a:xfrm>
          <a:off x="3497795" y="15889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94670</xdr:rowOff>
    </xdr:from>
    <xdr:to>
      <xdr:col>15</xdr:col>
      <xdr:colOff>101600</xdr:colOff>
      <xdr:row>94</xdr:row>
      <xdr:rowOff>24820</xdr:rowOff>
    </xdr:to>
    <xdr:sp macro="" textlink="">
      <xdr:nvSpPr>
        <xdr:cNvPr id="254" name="楕円 253"/>
        <xdr:cNvSpPr/>
      </xdr:nvSpPr>
      <xdr:spPr>
        <a:xfrm>
          <a:off x="2857500" y="160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41347</xdr:rowOff>
    </xdr:from>
    <xdr:ext cx="599010" cy="259045"/>
    <xdr:sp macro="" textlink="">
      <xdr:nvSpPr>
        <xdr:cNvPr id="255" name="テキスト ボックス 254"/>
        <xdr:cNvSpPr txBox="1"/>
      </xdr:nvSpPr>
      <xdr:spPr>
        <a:xfrm>
          <a:off x="2608795" y="1581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54125</xdr:rowOff>
    </xdr:from>
    <xdr:to>
      <xdr:col>10</xdr:col>
      <xdr:colOff>165100</xdr:colOff>
      <xdr:row>94</xdr:row>
      <xdr:rowOff>155725</xdr:rowOff>
    </xdr:to>
    <xdr:sp macro="" textlink="">
      <xdr:nvSpPr>
        <xdr:cNvPr id="256" name="楕円 255"/>
        <xdr:cNvSpPr/>
      </xdr:nvSpPr>
      <xdr:spPr>
        <a:xfrm>
          <a:off x="1968500" y="161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802</xdr:rowOff>
    </xdr:from>
    <xdr:ext cx="599010" cy="259045"/>
    <xdr:sp macro="" textlink="">
      <xdr:nvSpPr>
        <xdr:cNvPr id="257" name="テキスト ボックス 256"/>
        <xdr:cNvSpPr txBox="1"/>
      </xdr:nvSpPr>
      <xdr:spPr>
        <a:xfrm>
          <a:off x="1719795" y="1594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154344</xdr:rowOff>
    </xdr:from>
    <xdr:to>
      <xdr:col>6</xdr:col>
      <xdr:colOff>38100</xdr:colOff>
      <xdr:row>95</xdr:row>
      <xdr:rowOff>84494</xdr:rowOff>
    </xdr:to>
    <xdr:sp macro="" textlink="">
      <xdr:nvSpPr>
        <xdr:cNvPr id="258" name="楕円 257"/>
        <xdr:cNvSpPr/>
      </xdr:nvSpPr>
      <xdr:spPr>
        <a:xfrm>
          <a:off x="1079500" y="1627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101021</xdr:rowOff>
    </xdr:from>
    <xdr:ext cx="599010" cy="259045"/>
    <xdr:sp macro="" textlink="">
      <xdr:nvSpPr>
        <xdr:cNvPr id="259" name="テキスト ボックス 258"/>
        <xdr:cNvSpPr txBox="1"/>
      </xdr:nvSpPr>
      <xdr:spPr>
        <a:xfrm>
          <a:off x="830795" y="1604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88428</xdr:rowOff>
    </xdr:from>
    <xdr:to>
      <xdr:col>55</xdr:col>
      <xdr:colOff>0</xdr:colOff>
      <xdr:row>37</xdr:row>
      <xdr:rowOff>90388</xdr:rowOff>
    </xdr:to>
    <xdr:cxnSp macro="">
      <xdr:nvCxnSpPr>
        <xdr:cNvPr id="290" name="直線コネクタ 289"/>
        <xdr:cNvCxnSpPr/>
      </xdr:nvCxnSpPr>
      <xdr:spPr>
        <a:xfrm flipV="1">
          <a:off x="9639300" y="6432078"/>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41854</xdr:rowOff>
    </xdr:from>
    <xdr:ext cx="378565" cy="259045"/>
    <xdr:sp macro="" textlink="">
      <xdr:nvSpPr>
        <xdr:cNvPr id="291" name="労働費平均値テキスト"/>
        <xdr:cNvSpPr txBox="1"/>
      </xdr:nvSpPr>
      <xdr:spPr>
        <a:xfrm>
          <a:off x="10528300" y="65569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78305</xdr:rowOff>
    </xdr:from>
    <xdr:to>
      <xdr:col>50</xdr:col>
      <xdr:colOff>114300</xdr:colOff>
      <xdr:row>37</xdr:row>
      <xdr:rowOff>90388</xdr:rowOff>
    </xdr:to>
    <xdr:cxnSp macro="">
      <xdr:nvCxnSpPr>
        <xdr:cNvPr id="293" name="直線コネクタ 292"/>
        <xdr:cNvCxnSpPr/>
      </xdr:nvCxnSpPr>
      <xdr:spPr>
        <a:xfrm>
          <a:off x="8750300" y="6421955"/>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6258</xdr:rowOff>
    </xdr:from>
    <xdr:ext cx="378565" cy="259045"/>
    <xdr:sp macro="" textlink="">
      <xdr:nvSpPr>
        <xdr:cNvPr id="295" name="テキスト ボックス 294"/>
        <xdr:cNvSpPr txBox="1"/>
      </xdr:nvSpPr>
      <xdr:spPr>
        <a:xfrm>
          <a:off x="9450017" y="669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51526</xdr:rowOff>
    </xdr:from>
    <xdr:to>
      <xdr:col>45</xdr:col>
      <xdr:colOff>177800</xdr:colOff>
      <xdr:row>37</xdr:row>
      <xdr:rowOff>78305</xdr:rowOff>
    </xdr:to>
    <xdr:cxnSp macro="">
      <xdr:nvCxnSpPr>
        <xdr:cNvPr id="296" name="直線コネクタ 295"/>
        <xdr:cNvCxnSpPr/>
      </xdr:nvCxnSpPr>
      <xdr:spPr>
        <a:xfrm>
          <a:off x="7861300" y="6395176"/>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7238</xdr:rowOff>
    </xdr:from>
    <xdr:ext cx="378565" cy="259045"/>
    <xdr:sp macro="" textlink="">
      <xdr:nvSpPr>
        <xdr:cNvPr id="298" name="テキスト ボックス 297"/>
        <xdr:cNvSpPr txBox="1"/>
      </xdr:nvSpPr>
      <xdr:spPr>
        <a:xfrm>
          <a:off x="8561017" y="669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45321</xdr:rowOff>
    </xdr:from>
    <xdr:to>
      <xdr:col>41</xdr:col>
      <xdr:colOff>50800</xdr:colOff>
      <xdr:row>37</xdr:row>
      <xdr:rowOff>51526</xdr:rowOff>
    </xdr:to>
    <xdr:cxnSp macro="">
      <xdr:nvCxnSpPr>
        <xdr:cNvPr id="299" name="直線コネクタ 298"/>
        <xdr:cNvCxnSpPr/>
      </xdr:nvCxnSpPr>
      <xdr:spPr>
        <a:xfrm>
          <a:off x="6972300" y="6388971"/>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146684</xdr:rowOff>
    </xdr:from>
    <xdr:ext cx="378565" cy="259045"/>
    <xdr:sp macro="" textlink="">
      <xdr:nvSpPr>
        <xdr:cNvPr id="301" name="テキスト ボックス 300"/>
        <xdr:cNvSpPr txBox="1"/>
      </xdr:nvSpPr>
      <xdr:spPr>
        <a:xfrm>
          <a:off x="7672017" y="666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141459</xdr:rowOff>
    </xdr:from>
    <xdr:ext cx="378565" cy="259045"/>
    <xdr:sp macro="" textlink="">
      <xdr:nvSpPr>
        <xdr:cNvPr id="303" name="テキスト ボックス 302"/>
        <xdr:cNvSpPr txBox="1"/>
      </xdr:nvSpPr>
      <xdr:spPr>
        <a:xfrm>
          <a:off x="6783017" y="6656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37628</xdr:rowOff>
    </xdr:from>
    <xdr:to>
      <xdr:col>55</xdr:col>
      <xdr:colOff>50800</xdr:colOff>
      <xdr:row>37</xdr:row>
      <xdr:rowOff>139228</xdr:rowOff>
    </xdr:to>
    <xdr:sp macro="" textlink="">
      <xdr:nvSpPr>
        <xdr:cNvPr id="309" name="楕円 308"/>
        <xdr:cNvSpPr/>
      </xdr:nvSpPr>
      <xdr:spPr>
        <a:xfrm>
          <a:off x="10426700" y="63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60505</xdr:rowOff>
    </xdr:from>
    <xdr:ext cx="469744" cy="259045"/>
    <xdr:sp macro="" textlink="">
      <xdr:nvSpPr>
        <xdr:cNvPr id="310" name="労働費該当値テキスト"/>
        <xdr:cNvSpPr txBox="1"/>
      </xdr:nvSpPr>
      <xdr:spPr>
        <a:xfrm>
          <a:off x="10528300" y="623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39588</xdr:rowOff>
    </xdr:from>
    <xdr:to>
      <xdr:col>50</xdr:col>
      <xdr:colOff>165100</xdr:colOff>
      <xdr:row>37</xdr:row>
      <xdr:rowOff>141188</xdr:rowOff>
    </xdr:to>
    <xdr:sp macro="" textlink="">
      <xdr:nvSpPr>
        <xdr:cNvPr id="311" name="楕円 310"/>
        <xdr:cNvSpPr/>
      </xdr:nvSpPr>
      <xdr:spPr>
        <a:xfrm>
          <a:off x="9588500" y="638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157715</xdr:rowOff>
    </xdr:from>
    <xdr:ext cx="469744" cy="259045"/>
    <xdr:sp macro="" textlink="">
      <xdr:nvSpPr>
        <xdr:cNvPr id="312" name="テキスト ボックス 311"/>
        <xdr:cNvSpPr txBox="1"/>
      </xdr:nvSpPr>
      <xdr:spPr>
        <a:xfrm>
          <a:off x="9404428" y="61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27505</xdr:rowOff>
    </xdr:from>
    <xdr:to>
      <xdr:col>46</xdr:col>
      <xdr:colOff>38100</xdr:colOff>
      <xdr:row>37</xdr:row>
      <xdr:rowOff>129105</xdr:rowOff>
    </xdr:to>
    <xdr:sp macro="" textlink="">
      <xdr:nvSpPr>
        <xdr:cNvPr id="313" name="楕円 312"/>
        <xdr:cNvSpPr/>
      </xdr:nvSpPr>
      <xdr:spPr>
        <a:xfrm>
          <a:off x="8699500" y="637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145632</xdr:rowOff>
    </xdr:from>
    <xdr:ext cx="469744" cy="259045"/>
    <xdr:sp macro="" textlink="">
      <xdr:nvSpPr>
        <xdr:cNvPr id="314" name="テキスト ボックス 313"/>
        <xdr:cNvSpPr txBox="1"/>
      </xdr:nvSpPr>
      <xdr:spPr>
        <a:xfrm>
          <a:off x="8515428" y="614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726</xdr:rowOff>
    </xdr:from>
    <xdr:to>
      <xdr:col>41</xdr:col>
      <xdr:colOff>101600</xdr:colOff>
      <xdr:row>37</xdr:row>
      <xdr:rowOff>102326</xdr:rowOff>
    </xdr:to>
    <xdr:sp macro="" textlink="">
      <xdr:nvSpPr>
        <xdr:cNvPr id="315" name="楕円 314"/>
        <xdr:cNvSpPr/>
      </xdr:nvSpPr>
      <xdr:spPr>
        <a:xfrm>
          <a:off x="7810500" y="634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118853</xdr:rowOff>
    </xdr:from>
    <xdr:ext cx="469744" cy="259045"/>
    <xdr:sp macro="" textlink="">
      <xdr:nvSpPr>
        <xdr:cNvPr id="316" name="テキスト ボックス 315"/>
        <xdr:cNvSpPr txBox="1"/>
      </xdr:nvSpPr>
      <xdr:spPr>
        <a:xfrm>
          <a:off x="7626428" y="611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165971</xdr:rowOff>
    </xdr:from>
    <xdr:to>
      <xdr:col>36</xdr:col>
      <xdr:colOff>165100</xdr:colOff>
      <xdr:row>37</xdr:row>
      <xdr:rowOff>96121</xdr:rowOff>
    </xdr:to>
    <xdr:sp macro="" textlink="">
      <xdr:nvSpPr>
        <xdr:cNvPr id="317" name="楕円 316"/>
        <xdr:cNvSpPr/>
      </xdr:nvSpPr>
      <xdr:spPr>
        <a:xfrm>
          <a:off x="6921500" y="633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112648</xdr:rowOff>
    </xdr:from>
    <xdr:ext cx="469744" cy="259045"/>
    <xdr:sp macro="" textlink="">
      <xdr:nvSpPr>
        <xdr:cNvPr id="318" name="テキスト ボックス 317"/>
        <xdr:cNvSpPr txBox="1"/>
      </xdr:nvSpPr>
      <xdr:spPr>
        <a:xfrm>
          <a:off x="6737428" y="611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69768</xdr:rowOff>
    </xdr:from>
    <xdr:to>
      <xdr:col>55</xdr:col>
      <xdr:colOff>0</xdr:colOff>
      <xdr:row>55</xdr:row>
      <xdr:rowOff>31830</xdr:rowOff>
    </xdr:to>
    <xdr:cxnSp macro="">
      <xdr:nvCxnSpPr>
        <xdr:cNvPr id="349" name="直線コネクタ 348"/>
        <xdr:cNvCxnSpPr/>
      </xdr:nvCxnSpPr>
      <xdr:spPr>
        <a:xfrm>
          <a:off x="9639300" y="9328068"/>
          <a:ext cx="838200" cy="13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159812</xdr:rowOff>
    </xdr:from>
    <xdr:ext cx="599010" cy="259045"/>
    <xdr:sp macro="" textlink="">
      <xdr:nvSpPr>
        <xdr:cNvPr id="350" name="農林水産業費平均値テキスト"/>
        <xdr:cNvSpPr txBox="1"/>
      </xdr:nvSpPr>
      <xdr:spPr>
        <a:xfrm>
          <a:off x="10528300" y="9761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69768</xdr:rowOff>
    </xdr:from>
    <xdr:to>
      <xdr:col>50</xdr:col>
      <xdr:colOff>114300</xdr:colOff>
      <xdr:row>55</xdr:row>
      <xdr:rowOff>37157</xdr:rowOff>
    </xdr:to>
    <xdr:cxnSp macro="">
      <xdr:nvCxnSpPr>
        <xdr:cNvPr id="352" name="直線コネクタ 351"/>
        <xdr:cNvCxnSpPr/>
      </xdr:nvCxnSpPr>
      <xdr:spPr>
        <a:xfrm flipV="1">
          <a:off x="8750300" y="9328068"/>
          <a:ext cx="889000" cy="13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133614</xdr:rowOff>
    </xdr:from>
    <xdr:ext cx="599010" cy="259045"/>
    <xdr:sp macro="" textlink="">
      <xdr:nvSpPr>
        <xdr:cNvPr id="354" name="テキスト ボックス 353"/>
        <xdr:cNvSpPr txBox="1"/>
      </xdr:nvSpPr>
      <xdr:spPr>
        <a:xfrm>
          <a:off x="9339795" y="990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115148</xdr:rowOff>
    </xdr:from>
    <xdr:to>
      <xdr:col>45</xdr:col>
      <xdr:colOff>177800</xdr:colOff>
      <xdr:row>55</xdr:row>
      <xdr:rowOff>37157</xdr:rowOff>
    </xdr:to>
    <xdr:cxnSp macro="">
      <xdr:nvCxnSpPr>
        <xdr:cNvPr id="355" name="直線コネクタ 354"/>
        <xdr:cNvCxnSpPr/>
      </xdr:nvCxnSpPr>
      <xdr:spPr>
        <a:xfrm>
          <a:off x="7861300" y="9201998"/>
          <a:ext cx="889000" cy="26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155446</xdr:rowOff>
    </xdr:from>
    <xdr:ext cx="599010" cy="259045"/>
    <xdr:sp macro="" textlink="">
      <xdr:nvSpPr>
        <xdr:cNvPr id="357" name="テキスト ボックス 356"/>
        <xdr:cNvSpPr txBox="1"/>
      </xdr:nvSpPr>
      <xdr:spPr>
        <a:xfrm>
          <a:off x="8450795" y="99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115148</xdr:rowOff>
    </xdr:from>
    <xdr:to>
      <xdr:col>41</xdr:col>
      <xdr:colOff>50800</xdr:colOff>
      <xdr:row>55</xdr:row>
      <xdr:rowOff>33714</xdr:rowOff>
    </xdr:to>
    <xdr:cxnSp macro="">
      <xdr:nvCxnSpPr>
        <xdr:cNvPr id="358" name="直線コネクタ 357"/>
        <xdr:cNvCxnSpPr/>
      </xdr:nvCxnSpPr>
      <xdr:spPr>
        <a:xfrm flipV="1">
          <a:off x="6972300" y="9201998"/>
          <a:ext cx="889000" cy="26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139402</xdr:rowOff>
    </xdr:from>
    <xdr:ext cx="599010" cy="259045"/>
    <xdr:sp macro="" textlink="">
      <xdr:nvSpPr>
        <xdr:cNvPr id="360" name="テキスト ボックス 359"/>
        <xdr:cNvSpPr txBox="1"/>
      </xdr:nvSpPr>
      <xdr:spPr>
        <a:xfrm>
          <a:off x="7561795" y="991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158776</xdr:rowOff>
    </xdr:from>
    <xdr:ext cx="534377" cy="259045"/>
    <xdr:sp macro="" textlink="">
      <xdr:nvSpPr>
        <xdr:cNvPr id="362" name="テキスト ボックス 361"/>
        <xdr:cNvSpPr txBox="1"/>
      </xdr:nvSpPr>
      <xdr:spPr>
        <a:xfrm>
          <a:off x="6705111" y="99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152480</xdr:rowOff>
    </xdr:from>
    <xdr:to>
      <xdr:col>55</xdr:col>
      <xdr:colOff>50800</xdr:colOff>
      <xdr:row>55</xdr:row>
      <xdr:rowOff>82630</xdr:rowOff>
    </xdr:to>
    <xdr:sp macro="" textlink="">
      <xdr:nvSpPr>
        <xdr:cNvPr id="368" name="楕円 367"/>
        <xdr:cNvSpPr/>
      </xdr:nvSpPr>
      <xdr:spPr>
        <a:xfrm>
          <a:off x="10426700" y="94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3907</xdr:rowOff>
    </xdr:from>
    <xdr:ext cx="599010" cy="259045"/>
    <xdr:sp macro="" textlink="">
      <xdr:nvSpPr>
        <xdr:cNvPr id="369" name="農林水産業費該当値テキスト"/>
        <xdr:cNvSpPr txBox="1"/>
      </xdr:nvSpPr>
      <xdr:spPr>
        <a:xfrm>
          <a:off x="10528300" y="926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18968</xdr:rowOff>
    </xdr:from>
    <xdr:to>
      <xdr:col>50</xdr:col>
      <xdr:colOff>165100</xdr:colOff>
      <xdr:row>54</xdr:row>
      <xdr:rowOff>120568</xdr:rowOff>
    </xdr:to>
    <xdr:sp macro="" textlink="">
      <xdr:nvSpPr>
        <xdr:cNvPr id="370" name="楕円 369"/>
        <xdr:cNvSpPr/>
      </xdr:nvSpPr>
      <xdr:spPr>
        <a:xfrm>
          <a:off x="9588500" y="927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137095</xdr:rowOff>
    </xdr:from>
    <xdr:ext cx="599010" cy="259045"/>
    <xdr:sp macro="" textlink="">
      <xdr:nvSpPr>
        <xdr:cNvPr id="371" name="テキスト ボックス 370"/>
        <xdr:cNvSpPr txBox="1"/>
      </xdr:nvSpPr>
      <xdr:spPr>
        <a:xfrm>
          <a:off x="9339795" y="905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157807</xdr:rowOff>
    </xdr:from>
    <xdr:to>
      <xdr:col>46</xdr:col>
      <xdr:colOff>38100</xdr:colOff>
      <xdr:row>55</xdr:row>
      <xdr:rowOff>87957</xdr:rowOff>
    </xdr:to>
    <xdr:sp macro="" textlink="">
      <xdr:nvSpPr>
        <xdr:cNvPr id="372" name="楕円 371"/>
        <xdr:cNvSpPr/>
      </xdr:nvSpPr>
      <xdr:spPr>
        <a:xfrm>
          <a:off x="8699500" y="941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104484</xdr:rowOff>
    </xdr:from>
    <xdr:ext cx="599010" cy="259045"/>
    <xdr:sp macro="" textlink="">
      <xdr:nvSpPr>
        <xdr:cNvPr id="373" name="テキスト ボックス 372"/>
        <xdr:cNvSpPr txBox="1"/>
      </xdr:nvSpPr>
      <xdr:spPr>
        <a:xfrm>
          <a:off x="8450795" y="919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64348</xdr:rowOff>
    </xdr:from>
    <xdr:to>
      <xdr:col>41</xdr:col>
      <xdr:colOff>101600</xdr:colOff>
      <xdr:row>53</xdr:row>
      <xdr:rowOff>165948</xdr:rowOff>
    </xdr:to>
    <xdr:sp macro="" textlink="">
      <xdr:nvSpPr>
        <xdr:cNvPr id="374" name="楕円 373"/>
        <xdr:cNvSpPr/>
      </xdr:nvSpPr>
      <xdr:spPr>
        <a:xfrm>
          <a:off x="7810500" y="915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11025</xdr:rowOff>
    </xdr:from>
    <xdr:ext cx="599010" cy="259045"/>
    <xdr:sp macro="" textlink="">
      <xdr:nvSpPr>
        <xdr:cNvPr id="375" name="テキスト ボックス 374"/>
        <xdr:cNvSpPr txBox="1"/>
      </xdr:nvSpPr>
      <xdr:spPr>
        <a:xfrm>
          <a:off x="7561795" y="892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154364</xdr:rowOff>
    </xdr:from>
    <xdr:to>
      <xdr:col>36</xdr:col>
      <xdr:colOff>165100</xdr:colOff>
      <xdr:row>55</xdr:row>
      <xdr:rowOff>84514</xdr:rowOff>
    </xdr:to>
    <xdr:sp macro="" textlink="">
      <xdr:nvSpPr>
        <xdr:cNvPr id="376" name="楕円 375"/>
        <xdr:cNvSpPr/>
      </xdr:nvSpPr>
      <xdr:spPr>
        <a:xfrm>
          <a:off x="6921500" y="941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101041</xdr:rowOff>
    </xdr:from>
    <xdr:ext cx="599010" cy="259045"/>
    <xdr:sp macro="" textlink="">
      <xdr:nvSpPr>
        <xdr:cNvPr id="377" name="テキスト ボックス 376"/>
        <xdr:cNvSpPr txBox="1"/>
      </xdr:nvSpPr>
      <xdr:spPr>
        <a:xfrm>
          <a:off x="6672795" y="918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100221</xdr:rowOff>
    </xdr:from>
    <xdr:to>
      <xdr:col>55</xdr:col>
      <xdr:colOff>0</xdr:colOff>
      <xdr:row>76</xdr:row>
      <xdr:rowOff>134575</xdr:rowOff>
    </xdr:to>
    <xdr:cxnSp macro="">
      <xdr:nvCxnSpPr>
        <xdr:cNvPr id="404" name="直線コネクタ 403"/>
        <xdr:cNvCxnSpPr/>
      </xdr:nvCxnSpPr>
      <xdr:spPr>
        <a:xfrm flipV="1">
          <a:off x="9639300" y="12616071"/>
          <a:ext cx="838200" cy="5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20559</xdr:rowOff>
    </xdr:from>
    <xdr:ext cx="534377" cy="259045"/>
    <xdr:sp macro="" textlink="">
      <xdr:nvSpPr>
        <xdr:cNvPr id="405" name="商工費平均値テキスト"/>
        <xdr:cNvSpPr txBox="1"/>
      </xdr:nvSpPr>
      <xdr:spPr>
        <a:xfrm>
          <a:off x="10528300" y="1322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134575</xdr:rowOff>
    </xdr:from>
    <xdr:to>
      <xdr:col>50</xdr:col>
      <xdr:colOff>114300</xdr:colOff>
      <xdr:row>77</xdr:row>
      <xdr:rowOff>17788</xdr:rowOff>
    </xdr:to>
    <xdr:cxnSp macro="">
      <xdr:nvCxnSpPr>
        <xdr:cNvPr id="407" name="直線コネクタ 406"/>
        <xdr:cNvCxnSpPr/>
      </xdr:nvCxnSpPr>
      <xdr:spPr>
        <a:xfrm flipV="1">
          <a:off x="8750300" y="13164775"/>
          <a:ext cx="889000" cy="5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158292</xdr:rowOff>
    </xdr:from>
    <xdr:ext cx="534377" cy="259045"/>
    <xdr:sp macro="" textlink="">
      <xdr:nvSpPr>
        <xdr:cNvPr id="409" name="テキスト ボックス 408"/>
        <xdr:cNvSpPr txBox="1"/>
      </xdr:nvSpPr>
      <xdr:spPr>
        <a:xfrm>
          <a:off x="9372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17788</xdr:rowOff>
    </xdr:from>
    <xdr:to>
      <xdr:col>45</xdr:col>
      <xdr:colOff>177800</xdr:colOff>
      <xdr:row>77</xdr:row>
      <xdr:rowOff>129034</xdr:rowOff>
    </xdr:to>
    <xdr:cxnSp macro="">
      <xdr:nvCxnSpPr>
        <xdr:cNvPr id="410" name="直線コネクタ 409"/>
        <xdr:cNvCxnSpPr/>
      </xdr:nvCxnSpPr>
      <xdr:spPr>
        <a:xfrm flipV="1">
          <a:off x="7861300" y="13219438"/>
          <a:ext cx="889000" cy="1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138628</xdr:rowOff>
    </xdr:from>
    <xdr:ext cx="534377" cy="259045"/>
    <xdr:sp macro="" textlink="">
      <xdr:nvSpPr>
        <xdr:cNvPr id="412" name="テキスト ボックス 411"/>
        <xdr:cNvSpPr txBox="1"/>
      </xdr:nvSpPr>
      <xdr:spPr>
        <a:xfrm>
          <a:off x="8483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129034</xdr:rowOff>
    </xdr:from>
    <xdr:to>
      <xdr:col>41</xdr:col>
      <xdr:colOff>50800</xdr:colOff>
      <xdr:row>77</xdr:row>
      <xdr:rowOff>138630</xdr:rowOff>
    </xdr:to>
    <xdr:cxnSp macro="">
      <xdr:nvCxnSpPr>
        <xdr:cNvPr id="413" name="直線コネクタ 412"/>
        <xdr:cNvCxnSpPr/>
      </xdr:nvCxnSpPr>
      <xdr:spPr>
        <a:xfrm flipV="1">
          <a:off x="6972300" y="13330684"/>
          <a:ext cx="8890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53346</xdr:rowOff>
    </xdr:from>
    <xdr:ext cx="534377" cy="259045"/>
    <xdr:sp macro="" textlink="">
      <xdr:nvSpPr>
        <xdr:cNvPr id="415" name="テキスト ボックス 414"/>
        <xdr:cNvSpPr txBox="1"/>
      </xdr:nvSpPr>
      <xdr:spPr>
        <a:xfrm>
          <a:off x="7594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55289</xdr:rowOff>
    </xdr:from>
    <xdr:ext cx="534377" cy="259045"/>
    <xdr:sp macro="" textlink="">
      <xdr:nvSpPr>
        <xdr:cNvPr id="417" name="テキスト ボックス 416"/>
        <xdr:cNvSpPr txBox="1"/>
      </xdr:nvSpPr>
      <xdr:spPr>
        <a:xfrm>
          <a:off x="6705111" y="134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49421</xdr:rowOff>
    </xdr:from>
    <xdr:to>
      <xdr:col>55</xdr:col>
      <xdr:colOff>50800</xdr:colOff>
      <xdr:row>73</xdr:row>
      <xdr:rowOff>151021</xdr:rowOff>
    </xdr:to>
    <xdr:sp macro="" textlink="">
      <xdr:nvSpPr>
        <xdr:cNvPr id="423" name="楕円 422"/>
        <xdr:cNvSpPr/>
      </xdr:nvSpPr>
      <xdr:spPr>
        <a:xfrm>
          <a:off x="10426700" y="125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72298</xdr:rowOff>
    </xdr:from>
    <xdr:ext cx="599010" cy="259045"/>
    <xdr:sp macro="" textlink="">
      <xdr:nvSpPr>
        <xdr:cNvPr id="424" name="商工費該当値テキスト"/>
        <xdr:cNvSpPr txBox="1"/>
      </xdr:nvSpPr>
      <xdr:spPr>
        <a:xfrm>
          <a:off x="10528300" y="1241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83775</xdr:rowOff>
    </xdr:from>
    <xdr:to>
      <xdr:col>50</xdr:col>
      <xdr:colOff>165100</xdr:colOff>
      <xdr:row>77</xdr:row>
      <xdr:rowOff>13925</xdr:rowOff>
    </xdr:to>
    <xdr:sp macro="" textlink="">
      <xdr:nvSpPr>
        <xdr:cNvPr id="425" name="楕円 424"/>
        <xdr:cNvSpPr/>
      </xdr:nvSpPr>
      <xdr:spPr>
        <a:xfrm>
          <a:off x="9588500" y="1311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30452</xdr:rowOff>
    </xdr:from>
    <xdr:ext cx="534377" cy="259045"/>
    <xdr:sp macro="" textlink="">
      <xdr:nvSpPr>
        <xdr:cNvPr id="426" name="テキスト ボックス 425"/>
        <xdr:cNvSpPr txBox="1"/>
      </xdr:nvSpPr>
      <xdr:spPr>
        <a:xfrm>
          <a:off x="9372111" y="1288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138438</xdr:rowOff>
    </xdr:from>
    <xdr:to>
      <xdr:col>46</xdr:col>
      <xdr:colOff>38100</xdr:colOff>
      <xdr:row>77</xdr:row>
      <xdr:rowOff>68588</xdr:rowOff>
    </xdr:to>
    <xdr:sp macro="" textlink="">
      <xdr:nvSpPr>
        <xdr:cNvPr id="427" name="楕円 426"/>
        <xdr:cNvSpPr/>
      </xdr:nvSpPr>
      <xdr:spPr>
        <a:xfrm>
          <a:off x="8699500" y="1316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85114</xdr:rowOff>
    </xdr:from>
    <xdr:ext cx="534377" cy="259045"/>
    <xdr:sp macro="" textlink="">
      <xdr:nvSpPr>
        <xdr:cNvPr id="428" name="テキスト ボックス 427"/>
        <xdr:cNvSpPr txBox="1"/>
      </xdr:nvSpPr>
      <xdr:spPr>
        <a:xfrm>
          <a:off x="8483111" y="129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78234</xdr:rowOff>
    </xdr:from>
    <xdr:to>
      <xdr:col>41</xdr:col>
      <xdr:colOff>101600</xdr:colOff>
      <xdr:row>78</xdr:row>
      <xdr:rowOff>8384</xdr:rowOff>
    </xdr:to>
    <xdr:sp macro="" textlink="">
      <xdr:nvSpPr>
        <xdr:cNvPr id="429" name="楕円 428"/>
        <xdr:cNvSpPr/>
      </xdr:nvSpPr>
      <xdr:spPr>
        <a:xfrm>
          <a:off x="7810500" y="1327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24911</xdr:rowOff>
    </xdr:from>
    <xdr:ext cx="534377" cy="259045"/>
    <xdr:sp macro="" textlink="">
      <xdr:nvSpPr>
        <xdr:cNvPr id="430" name="テキスト ボックス 429"/>
        <xdr:cNvSpPr txBox="1"/>
      </xdr:nvSpPr>
      <xdr:spPr>
        <a:xfrm>
          <a:off x="7594111" y="1305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87830</xdr:rowOff>
    </xdr:from>
    <xdr:to>
      <xdr:col>36</xdr:col>
      <xdr:colOff>165100</xdr:colOff>
      <xdr:row>78</xdr:row>
      <xdr:rowOff>17980</xdr:rowOff>
    </xdr:to>
    <xdr:sp macro="" textlink="">
      <xdr:nvSpPr>
        <xdr:cNvPr id="431" name="楕円 430"/>
        <xdr:cNvSpPr/>
      </xdr:nvSpPr>
      <xdr:spPr>
        <a:xfrm>
          <a:off x="6921500" y="132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34507</xdr:rowOff>
    </xdr:from>
    <xdr:ext cx="534377" cy="259045"/>
    <xdr:sp macro="" textlink="">
      <xdr:nvSpPr>
        <xdr:cNvPr id="432" name="テキスト ボックス 431"/>
        <xdr:cNvSpPr txBox="1"/>
      </xdr:nvSpPr>
      <xdr:spPr>
        <a:xfrm>
          <a:off x="6705111" y="1306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135928</xdr:rowOff>
    </xdr:from>
    <xdr:to>
      <xdr:col>55</xdr:col>
      <xdr:colOff>0</xdr:colOff>
      <xdr:row>92</xdr:row>
      <xdr:rowOff>39543</xdr:rowOff>
    </xdr:to>
    <xdr:cxnSp macro="">
      <xdr:nvCxnSpPr>
        <xdr:cNvPr id="462" name="直線コネクタ 461"/>
        <xdr:cNvCxnSpPr/>
      </xdr:nvCxnSpPr>
      <xdr:spPr>
        <a:xfrm>
          <a:off x="9639300" y="15737878"/>
          <a:ext cx="838200" cy="7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40856</xdr:rowOff>
    </xdr:from>
    <xdr:ext cx="599010" cy="259045"/>
    <xdr:sp macro="" textlink="">
      <xdr:nvSpPr>
        <xdr:cNvPr id="463" name="土木費平均値テキスト"/>
        <xdr:cNvSpPr txBox="1"/>
      </xdr:nvSpPr>
      <xdr:spPr>
        <a:xfrm>
          <a:off x="10528300" y="16500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135928</xdr:rowOff>
    </xdr:from>
    <xdr:to>
      <xdr:col>50</xdr:col>
      <xdr:colOff>114300</xdr:colOff>
      <xdr:row>91</xdr:row>
      <xdr:rowOff>146932</xdr:rowOff>
    </xdr:to>
    <xdr:cxnSp macro="">
      <xdr:nvCxnSpPr>
        <xdr:cNvPr id="465" name="直線コネクタ 464"/>
        <xdr:cNvCxnSpPr/>
      </xdr:nvCxnSpPr>
      <xdr:spPr>
        <a:xfrm flipV="1">
          <a:off x="8750300" y="15737878"/>
          <a:ext cx="889000" cy="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10055</xdr:rowOff>
    </xdr:from>
    <xdr:ext cx="599010" cy="259045"/>
    <xdr:sp macro="" textlink="">
      <xdr:nvSpPr>
        <xdr:cNvPr id="467" name="テキスト ボックス 466"/>
        <xdr:cNvSpPr txBox="1"/>
      </xdr:nvSpPr>
      <xdr:spPr>
        <a:xfrm>
          <a:off x="9339795" y="1664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146932</xdr:rowOff>
    </xdr:from>
    <xdr:to>
      <xdr:col>45</xdr:col>
      <xdr:colOff>177800</xdr:colOff>
      <xdr:row>91</xdr:row>
      <xdr:rowOff>150749</xdr:rowOff>
    </xdr:to>
    <xdr:cxnSp macro="">
      <xdr:nvCxnSpPr>
        <xdr:cNvPr id="468" name="直線コネクタ 467"/>
        <xdr:cNvCxnSpPr/>
      </xdr:nvCxnSpPr>
      <xdr:spPr>
        <a:xfrm flipV="1">
          <a:off x="7861300" y="15748882"/>
          <a:ext cx="8890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49451</xdr:rowOff>
    </xdr:from>
    <xdr:ext cx="534377" cy="259045"/>
    <xdr:sp macro="" textlink="">
      <xdr:nvSpPr>
        <xdr:cNvPr id="470" name="テキスト ボックス 469"/>
        <xdr:cNvSpPr txBox="1"/>
      </xdr:nvSpPr>
      <xdr:spPr>
        <a:xfrm>
          <a:off x="8483111" y="1668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107962</xdr:rowOff>
    </xdr:from>
    <xdr:to>
      <xdr:col>41</xdr:col>
      <xdr:colOff>50800</xdr:colOff>
      <xdr:row>91</xdr:row>
      <xdr:rowOff>150749</xdr:rowOff>
    </xdr:to>
    <xdr:cxnSp macro="">
      <xdr:nvCxnSpPr>
        <xdr:cNvPr id="471" name="直線コネクタ 470"/>
        <xdr:cNvCxnSpPr/>
      </xdr:nvCxnSpPr>
      <xdr:spPr>
        <a:xfrm>
          <a:off x="6972300" y="15709912"/>
          <a:ext cx="8890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61521</xdr:rowOff>
    </xdr:from>
    <xdr:ext cx="534377" cy="259045"/>
    <xdr:sp macro="" textlink="">
      <xdr:nvSpPr>
        <xdr:cNvPr id="473" name="テキスト ボックス 472"/>
        <xdr:cNvSpPr txBox="1"/>
      </xdr:nvSpPr>
      <xdr:spPr>
        <a:xfrm>
          <a:off x="7594111" y="166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79832</xdr:rowOff>
    </xdr:from>
    <xdr:ext cx="534377" cy="259045"/>
    <xdr:sp macro="" textlink="">
      <xdr:nvSpPr>
        <xdr:cNvPr id="475" name="テキスト ボックス 474"/>
        <xdr:cNvSpPr txBox="1"/>
      </xdr:nvSpPr>
      <xdr:spPr>
        <a:xfrm>
          <a:off x="6705111" y="167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160193</xdr:rowOff>
    </xdr:from>
    <xdr:to>
      <xdr:col>55</xdr:col>
      <xdr:colOff>50800</xdr:colOff>
      <xdr:row>92</xdr:row>
      <xdr:rowOff>90343</xdr:rowOff>
    </xdr:to>
    <xdr:sp macro="" textlink="">
      <xdr:nvSpPr>
        <xdr:cNvPr id="481" name="楕円 480"/>
        <xdr:cNvSpPr/>
      </xdr:nvSpPr>
      <xdr:spPr>
        <a:xfrm>
          <a:off x="10426700" y="157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75120</xdr:rowOff>
    </xdr:from>
    <xdr:ext cx="599010" cy="259045"/>
    <xdr:sp macro="" textlink="">
      <xdr:nvSpPr>
        <xdr:cNvPr id="482" name="土木費該当値テキスト"/>
        <xdr:cNvSpPr txBox="1"/>
      </xdr:nvSpPr>
      <xdr:spPr>
        <a:xfrm>
          <a:off x="10528300" y="1567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85128</xdr:rowOff>
    </xdr:from>
    <xdr:to>
      <xdr:col>50</xdr:col>
      <xdr:colOff>165100</xdr:colOff>
      <xdr:row>92</xdr:row>
      <xdr:rowOff>15278</xdr:rowOff>
    </xdr:to>
    <xdr:sp macro="" textlink="">
      <xdr:nvSpPr>
        <xdr:cNvPr id="483" name="楕円 482"/>
        <xdr:cNvSpPr/>
      </xdr:nvSpPr>
      <xdr:spPr>
        <a:xfrm>
          <a:off x="9588500" y="1568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31805</xdr:rowOff>
    </xdr:from>
    <xdr:ext cx="599010" cy="259045"/>
    <xdr:sp macro="" textlink="">
      <xdr:nvSpPr>
        <xdr:cNvPr id="484" name="テキスト ボックス 483"/>
        <xdr:cNvSpPr txBox="1"/>
      </xdr:nvSpPr>
      <xdr:spPr>
        <a:xfrm>
          <a:off x="9339795" y="1546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96132</xdr:rowOff>
    </xdr:from>
    <xdr:to>
      <xdr:col>46</xdr:col>
      <xdr:colOff>38100</xdr:colOff>
      <xdr:row>92</xdr:row>
      <xdr:rowOff>26282</xdr:rowOff>
    </xdr:to>
    <xdr:sp macro="" textlink="">
      <xdr:nvSpPr>
        <xdr:cNvPr id="485" name="楕円 484"/>
        <xdr:cNvSpPr/>
      </xdr:nvSpPr>
      <xdr:spPr>
        <a:xfrm>
          <a:off x="8699500" y="1569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42809</xdr:rowOff>
    </xdr:from>
    <xdr:ext cx="599010" cy="259045"/>
    <xdr:sp macro="" textlink="">
      <xdr:nvSpPr>
        <xdr:cNvPr id="486" name="テキスト ボックス 485"/>
        <xdr:cNvSpPr txBox="1"/>
      </xdr:nvSpPr>
      <xdr:spPr>
        <a:xfrm>
          <a:off x="8450795" y="154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99949</xdr:rowOff>
    </xdr:from>
    <xdr:to>
      <xdr:col>41</xdr:col>
      <xdr:colOff>101600</xdr:colOff>
      <xdr:row>92</xdr:row>
      <xdr:rowOff>30099</xdr:rowOff>
    </xdr:to>
    <xdr:sp macro="" textlink="">
      <xdr:nvSpPr>
        <xdr:cNvPr id="487" name="楕円 486"/>
        <xdr:cNvSpPr/>
      </xdr:nvSpPr>
      <xdr:spPr>
        <a:xfrm>
          <a:off x="7810500" y="1570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46626</xdr:rowOff>
    </xdr:from>
    <xdr:ext cx="599010" cy="259045"/>
    <xdr:sp macro="" textlink="">
      <xdr:nvSpPr>
        <xdr:cNvPr id="488" name="テキスト ボックス 487"/>
        <xdr:cNvSpPr txBox="1"/>
      </xdr:nvSpPr>
      <xdr:spPr>
        <a:xfrm>
          <a:off x="7561795" y="1547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57162</xdr:rowOff>
    </xdr:from>
    <xdr:to>
      <xdr:col>36</xdr:col>
      <xdr:colOff>165100</xdr:colOff>
      <xdr:row>91</xdr:row>
      <xdr:rowOff>158762</xdr:rowOff>
    </xdr:to>
    <xdr:sp macro="" textlink="">
      <xdr:nvSpPr>
        <xdr:cNvPr id="489" name="楕円 488"/>
        <xdr:cNvSpPr/>
      </xdr:nvSpPr>
      <xdr:spPr>
        <a:xfrm>
          <a:off x="6921500" y="15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3839</xdr:rowOff>
    </xdr:from>
    <xdr:ext cx="599010" cy="259045"/>
    <xdr:sp macro="" textlink="">
      <xdr:nvSpPr>
        <xdr:cNvPr id="490" name="テキスト ボックス 489"/>
        <xdr:cNvSpPr txBox="1"/>
      </xdr:nvSpPr>
      <xdr:spPr>
        <a:xfrm>
          <a:off x="6672795" y="1543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158282</xdr:rowOff>
    </xdr:from>
    <xdr:to>
      <xdr:col>85</xdr:col>
      <xdr:colOff>127000</xdr:colOff>
      <xdr:row>35</xdr:row>
      <xdr:rowOff>161711</xdr:rowOff>
    </xdr:to>
    <xdr:cxnSp macro="">
      <xdr:nvCxnSpPr>
        <xdr:cNvPr id="522" name="直線コネクタ 521"/>
        <xdr:cNvCxnSpPr/>
      </xdr:nvCxnSpPr>
      <xdr:spPr>
        <a:xfrm flipV="1">
          <a:off x="15481300" y="615903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119693</xdr:rowOff>
    </xdr:from>
    <xdr:ext cx="534377" cy="259045"/>
    <xdr:sp macro="" textlink="">
      <xdr:nvSpPr>
        <xdr:cNvPr id="523" name="消防費平均値テキスト"/>
        <xdr:cNvSpPr txBox="1"/>
      </xdr:nvSpPr>
      <xdr:spPr>
        <a:xfrm>
          <a:off x="16370300" y="6291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161711</xdr:rowOff>
    </xdr:from>
    <xdr:to>
      <xdr:col>81</xdr:col>
      <xdr:colOff>50800</xdr:colOff>
      <xdr:row>36</xdr:row>
      <xdr:rowOff>238</xdr:rowOff>
    </xdr:to>
    <xdr:cxnSp macro="">
      <xdr:nvCxnSpPr>
        <xdr:cNvPr id="525" name="直線コネクタ 524"/>
        <xdr:cNvCxnSpPr/>
      </xdr:nvCxnSpPr>
      <xdr:spPr>
        <a:xfrm flipV="1">
          <a:off x="14592300" y="6162461"/>
          <a:ext cx="8890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21101</xdr:rowOff>
    </xdr:from>
    <xdr:ext cx="534377" cy="259045"/>
    <xdr:sp macro="" textlink="">
      <xdr:nvSpPr>
        <xdr:cNvPr id="527" name="テキスト ボックス 526"/>
        <xdr:cNvSpPr txBox="1"/>
      </xdr:nvSpPr>
      <xdr:spPr>
        <a:xfrm>
          <a:off x="15214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238</xdr:rowOff>
    </xdr:from>
    <xdr:to>
      <xdr:col>76</xdr:col>
      <xdr:colOff>114300</xdr:colOff>
      <xdr:row>37</xdr:row>
      <xdr:rowOff>4646</xdr:rowOff>
    </xdr:to>
    <xdr:cxnSp macro="">
      <xdr:nvCxnSpPr>
        <xdr:cNvPr id="528" name="直線コネクタ 527"/>
        <xdr:cNvCxnSpPr/>
      </xdr:nvCxnSpPr>
      <xdr:spPr>
        <a:xfrm flipV="1">
          <a:off x="13703300" y="6172438"/>
          <a:ext cx="889000" cy="17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128853</xdr:rowOff>
    </xdr:from>
    <xdr:ext cx="534377" cy="259045"/>
    <xdr:sp macro="" textlink="">
      <xdr:nvSpPr>
        <xdr:cNvPr id="530" name="テキスト ボックス 529"/>
        <xdr:cNvSpPr txBox="1"/>
      </xdr:nvSpPr>
      <xdr:spPr>
        <a:xfrm>
          <a:off x="14325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158167</xdr:rowOff>
    </xdr:from>
    <xdr:to>
      <xdr:col>71</xdr:col>
      <xdr:colOff>177800</xdr:colOff>
      <xdr:row>37</xdr:row>
      <xdr:rowOff>4646</xdr:rowOff>
    </xdr:to>
    <xdr:cxnSp macro="">
      <xdr:nvCxnSpPr>
        <xdr:cNvPr id="531" name="直線コネクタ 530"/>
        <xdr:cNvCxnSpPr/>
      </xdr:nvCxnSpPr>
      <xdr:spPr>
        <a:xfrm>
          <a:off x="12814300" y="6158917"/>
          <a:ext cx="889000" cy="18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64192</xdr:rowOff>
    </xdr:from>
    <xdr:ext cx="534377" cy="259045"/>
    <xdr:sp macro="" textlink="">
      <xdr:nvSpPr>
        <xdr:cNvPr id="533" name="テキスト ボックス 532"/>
        <xdr:cNvSpPr txBox="1"/>
      </xdr:nvSpPr>
      <xdr:spPr>
        <a:xfrm>
          <a:off x="13436111" y="64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131041</xdr:rowOff>
    </xdr:from>
    <xdr:ext cx="534377" cy="259045"/>
    <xdr:sp macro="" textlink="">
      <xdr:nvSpPr>
        <xdr:cNvPr id="535" name="テキスト ボックス 534"/>
        <xdr:cNvSpPr txBox="1"/>
      </xdr:nvSpPr>
      <xdr:spPr>
        <a:xfrm>
          <a:off x="12547111" y="647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107482</xdr:rowOff>
    </xdr:from>
    <xdr:to>
      <xdr:col>85</xdr:col>
      <xdr:colOff>177800</xdr:colOff>
      <xdr:row>36</xdr:row>
      <xdr:rowOff>37632</xdr:rowOff>
    </xdr:to>
    <xdr:sp macro="" textlink="">
      <xdr:nvSpPr>
        <xdr:cNvPr id="541" name="楕円 540"/>
        <xdr:cNvSpPr/>
      </xdr:nvSpPr>
      <xdr:spPr>
        <a:xfrm>
          <a:off x="16268700" y="610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130359</xdr:rowOff>
    </xdr:from>
    <xdr:ext cx="534377" cy="259045"/>
    <xdr:sp macro="" textlink="">
      <xdr:nvSpPr>
        <xdr:cNvPr id="542" name="消防費該当値テキスト"/>
        <xdr:cNvSpPr txBox="1"/>
      </xdr:nvSpPr>
      <xdr:spPr>
        <a:xfrm>
          <a:off x="16370300" y="595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110911</xdr:rowOff>
    </xdr:from>
    <xdr:to>
      <xdr:col>81</xdr:col>
      <xdr:colOff>101600</xdr:colOff>
      <xdr:row>36</xdr:row>
      <xdr:rowOff>41061</xdr:rowOff>
    </xdr:to>
    <xdr:sp macro="" textlink="">
      <xdr:nvSpPr>
        <xdr:cNvPr id="543" name="楕円 542"/>
        <xdr:cNvSpPr/>
      </xdr:nvSpPr>
      <xdr:spPr>
        <a:xfrm>
          <a:off x="15430500" y="611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57588</xdr:rowOff>
    </xdr:from>
    <xdr:ext cx="534377" cy="259045"/>
    <xdr:sp macro="" textlink="">
      <xdr:nvSpPr>
        <xdr:cNvPr id="544" name="テキスト ボックス 543"/>
        <xdr:cNvSpPr txBox="1"/>
      </xdr:nvSpPr>
      <xdr:spPr>
        <a:xfrm>
          <a:off x="15214111" y="58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120888</xdr:rowOff>
    </xdr:from>
    <xdr:to>
      <xdr:col>76</xdr:col>
      <xdr:colOff>165100</xdr:colOff>
      <xdr:row>36</xdr:row>
      <xdr:rowOff>51038</xdr:rowOff>
    </xdr:to>
    <xdr:sp macro="" textlink="">
      <xdr:nvSpPr>
        <xdr:cNvPr id="545" name="楕円 544"/>
        <xdr:cNvSpPr/>
      </xdr:nvSpPr>
      <xdr:spPr>
        <a:xfrm>
          <a:off x="14541500" y="612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67565</xdr:rowOff>
    </xdr:from>
    <xdr:ext cx="534377" cy="259045"/>
    <xdr:sp macro="" textlink="">
      <xdr:nvSpPr>
        <xdr:cNvPr id="546" name="テキスト ボックス 545"/>
        <xdr:cNvSpPr txBox="1"/>
      </xdr:nvSpPr>
      <xdr:spPr>
        <a:xfrm>
          <a:off x="14325111" y="589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125296</xdr:rowOff>
    </xdr:from>
    <xdr:to>
      <xdr:col>72</xdr:col>
      <xdr:colOff>38100</xdr:colOff>
      <xdr:row>37</xdr:row>
      <xdr:rowOff>55446</xdr:rowOff>
    </xdr:to>
    <xdr:sp macro="" textlink="">
      <xdr:nvSpPr>
        <xdr:cNvPr id="547" name="楕円 546"/>
        <xdr:cNvSpPr/>
      </xdr:nvSpPr>
      <xdr:spPr>
        <a:xfrm>
          <a:off x="13652500" y="62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71973</xdr:rowOff>
    </xdr:from>
    <xdr:ext cx="534377" cy="259045"/>
    <xdr:sp macro="" textlink="">
      <xdr:nvSpPr>
        <xdr:cNvPr id="548" name="テキスト ボックス 547"/>
        <xdr:cNvSpPr txBox="1"/>
      </xdr:nvSpPr>
      <xdr:spPr>
        <a:xfrm>
          <a:off x="13436111" y="60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107367</xdr:rowOff>
    </xdr:from>
    <xdr:to>
      <xdr:col>67</xdr:col>
      <xdr:colOff>101600</xdr:colOff>
      <xdr:row>36</xdr:row>
      <xdr:rowOff>37517</xdr:rowOff>
    </xdr:to>
    <xdr:sp macro="" textlink="">
      <xdr:nvSpPr>
        <xdr:cNvPr id="549" name="楕円 548"/>
        <xdr:cNvSpPr/>
      </xdr:nvSpPr>
      <xdr:spPr>
        <a:xfrm>
          <a:off x="12763500" y="610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54044</xdr:rowOff>
    </xdr:from>
    <xdr:ext cx="534377" cy="259045"/>
    <xdr:sp macro="" textlink="">
      <xdr:nvSpPr>
        <xdr:cNvPr id="550" name="テキスト ボックス 549"/>
        <xdr:cNvSpPr txBox="1"/>
      </xdr:nvSpPr>
      <xdr:spPr>
        <a:xfrm>
          <a:off x="12547111" y="588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133851</xdr:rowOff>
    </xdr:from>
    <xdr:to>
      <xdr:col>85</xdr:col>
      <xdr:colOff>127000</xdr:colOff>
      <xdr:row>56</xdr:row>
      <xdr:rowOff>98940</xdr:rowOff>
    </xdr:to>
    <xdr:cxnSp macro="">
      <xdr:nvCxnSpPr>
        <xdr:cNvPr id="581" name="直線コネクタ 580"/>
        <xdr:cNvCxnSpPr/>
      </xdr:nvCxnSpPr>
      <xdr:spPr>
        <a:xfrm>
          <a:off x="15481300" y="9220701"/>
          <a:ext cx="838200" cy="4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161772</xdr:rowOff>
    </xdr:from>
    <xdr:ext cx="599010" cy="259045"/>
    <xdr:sp macro="" textlink="">
      <xdr:nvSpPr>
        <xdr:cNvPr id="582" name="教育費平均値テキスト"/>
        <xdr:cNvSpPr txBox="1"/>
      </xdr:nvSpPr>
      <xdr:spPr>
        <a:xfrm>
          <a:off x="16370300" y="9762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133851</xdr:rowOff>
    </xdr:from>
    <xdr:to>
      <xdr:col>81</xdr:col>
      <xdr:colOff>50800</xdr:colOff>
      <xdr:row>54</xdr:row>
      <xdr:rowOff>77763</xdr:rowOff>
    </xdr:to>
    <xdr:cxnSp macro="">
      <xdr:nvCxnSpPr>
        <xdr:cNvPr id="584" name="直線コネクタ 583"/>
        <xdr:cNvCxnSpPr/>
      </xdr:nvCxnSpPr>
      <xdr:spPr>
        <a:xfrm flipV="1">
          <a:off x="14592300" y="9220701"/>
          <a:ext cx="889000" cy="1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136600</xdr:rowOff>
    </xdr:from>
    <xdr:ext cx="599010" cy="259045"/>
    <xdr:sp macro="" textlink="">
      <xdr:nvSpPr>
        <xdr:cNvPr id="586" name="テキスト ボックス 585"/>
        <xdr:cNvSpPr txBox="1"/>
      </xdr:nvSpPr>
      <xdr:spPr>
        <a:xfrm>
          <a:off x="15181795" y="990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77763</xdr:rowOff>
    </xdr:from>
    <xdr:to>
      <xdr:col>76</xdr:col>
      <xdr:colOff>114300</xdr:colOff>
      <xdr:row>55</xdr:row>
      <xdr:rowOff>46477</xdr:rowOff>
    </xdr:to>
    <xdr:cxnSp macro="">
      <xdr:nvCxnSpPr>
        <xdr:cNvPr id="587" name="直線コネクタ 586"/>
        <xdr:cNvCxnSpPr/>
      </xdr:nvCxnSpPr>
      <xdr:spPr>
        <a:xfrm flipV="1">
          <a:off x="13703300" y="9336063"/>
          <a:ext cx="889000" cy="14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153140</xdr:rowOff>
    </xdr:from>
    <xdr:ext cx="599010" cy="259045"/>
    <xdr:sp macro="" textlink="">
      <xdr:nvSpPr>
        <xdr:cNvPr id="589" name="テキスト ボックス 588"/>
        <xdr:cNvSpPr txBox="1"/>
      </xdr:nvSpPr>
      <xdr:spPr>
        <a:xfrm>
          <a:off x="14292795" y="992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46477</xdr:rowOff>
    </xdr:from>
    <xdr:to>
      <xdr:col>71</xdr:col>
      <xdr:colOff>177800</xdr:colOff>
      <xdr:row>57</xdr:row>
      <xdr:rowOff>29387</xdr:rowOff>
    </xdr:to>
    <xdr:cxnSp macro="">
      <xdr:nvCxnSpPr>
        <xdr:cNvPr id="590" name="直線コネクタ 589"/>
        <xdr:cNvCxnSpPr/>
      </xdr:nvCxnSpPr>
      <xdr:spPr>
        <a:xfrm flipV="1">
          <a:off x="12814300" y="9476227"/>
          <a:ext cx="889000" cy="32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159244</xdr:rowOff>
    </xdr:from>
    <xdr:ext cx="534377" cy="259045"/>
    <xdr:sp macro="" textlink="">
      <xdr:nvSpPr>
        <xdr:cNvPr id="592" name="テキスト ボックス 591"/>
        <xdr:cNvSpPr txBox="1"/>
      </xdr:nvSpPr>
      <xdr:spPr>
        <a:xfrm>
          <a:off x="13436111" y="99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4697</xdr:rowOff>
    </xdr:from>
    <xdr:ext cx="534377" cy="259045"/>
    <xdr:sp macro="" textlink="">
      <xdr:nvSpPr>
        <xdr:cNvPr id="594" name="テキスト ボックス 593"/>
        <xdr:cNvSpPr txBox="1"/>
      </xdr:nvSpPr>
      <xdr:spPr>
        <a:xfrm>
          <a:off x="12547111" y="99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48140</xdr:rowOff>
    </xdr:from>
    <xdr:to>
      <xdr:col>85</xdr:col>
      <xdr:colOff>177800</xdr:colOff>
      <xdr:row>56</xdr:row>
      <xdr:rowOff>149740</xdr:rowOff>
    </xdr:to>
    <xdr:sp macro="" textlink="">
      <xdr:nvSpPr>
        <xdr:cNvPr id="600" name="楕円 599"/>
        <xdr:cNvSpPr/>
      </xdr:nvSpPr>
      <xdr:spPr>
        <a:xfrm>
          <a:off x="16268700" y="96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71017</xdr:rowOff>
    </xdr:from>
    <xdr:ext cx="599010" cy="259045"/>
    <xdr:sp macro="" textlink="">
      <xdr:nvSpPr>
        <xdr:cNvPr id="601" name="教育費該当値テキスト"/>
        <xdr:cNvSpPr txBox="1"/>
      </xdr:nvSpPr>
      <xdr:spPr>
        <a:xfrm>
          <a:off x="16370300" y="950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83051</xdr:rowOff>
    </xdr:from>
    <xdr:to>
      <xdr:col>81</xdr:col>
      <xdr:colOff>101600</xdr:colOff>
      <xdr:row>54</xdr:row>
      <xdr:rowOff>13201</xdr:rowOff>
    </xdr:to>
    <xdr:sp macro="" textlink="">
      <xdr:nvSpPr>
        <xdr:cNvPr id="602" name="楕円 601"/>
        <xdr:cNvSpPr/>
      </xdr:nvSpPr>
      <xdr:spPr>
        <a:xfrm>
          <a:off x="15430500" y="91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29728</xdr:rowOff>
    </xdr:from>
    <xdr:ext cx="599010" cy="259045"/>
    <xdr:sp macro="" textlink="">
      <xdr:nvSpPr>
        <xdr:cNvPr id="603" name="テキスト ボックス 602"/>
        <xdr:cNvSpPr txBox="1"/>
      </xdr:nvSpPr>
      <xdr:spPr>
        <a:xfrm>
          <a:off x="15181795" y="894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26963</xdr:rowOff>
    </xdr:from>
    <xdr:to>
      <xdr:col>76</xdr:col>
      <xdr:colOff>165100</xdr:colOff>
      <xdr:row>54</xdr:row>
      <xdr:rowOff>128563</xdr:rowOff>
    </xdr:to>
    <xdr:sp macro="" textlink="">
      <xdr:nvSpPr>
        <xdr:cNvPr id="604" name="楕円 603"/>
        <xdr:cNvSpPr/>
      </xdr:nvSpPr>
      <xdr:spPr>
        <a:xfrm>
          <a:off x="14541500" y="92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145090</xdr:rowOff>
    </xdr:from>
    <xdr:ext cx="599010" cy="259045"/>
    <xdr:sp macro="" textlink="">
      <xdr:nvSpPr>
        <xdr:cNvPr id="605" name="テキスト ボックス 604"/>
        <xdr:cNvSpPr txBox="1"/>
      </xdr:nvSpPr>
      <xdr:spPr>
        <a:xfrm>
          <a:off x="14292795" y="906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167127</xdr:rowOff>
    </xdr:from>
    <xdr:to>
      <xdr:col>72</xdr:col>
      <xdr:colOff>38100</xdr:colOff>
      <xdr:row>55</xdr:row>
      <xdr:rowOff>97277</xdr:rowOff>
    </xdr:to>
    <xdr:sp macro="" textlink="">
      <xdr:nvSpPr>
        <xdr:cNvPr id="606" name="楕円 605"/>
        <xdr:cNvSpPr/>
      </xdr:nvSpPr>
      <xdr:spPr>
        <a:xfrm>
          <a:off x="13652500" y="942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113804</xdr:rowOff>
    </xdr:from>
    <xdr:ext cx="599010" cy="259045"/>
    <xdr:sp macro="" textlink="">
      <xdr:nvSpPr>
        <xdr:cNvPr id="607" name="テキスト ボックス 606"/>
        <xdr:cNvSpPr txBox="1"/>
      </xdr:nvSpPr>
      <xdr:spPr>
        <a:xfrm>
          <a:off x="13403795" y="92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150037</xdr:rowOff>
    </xdr:from>
    <xdr:to>
      <xdr:col>67</xdr:col>
      <xdr:colOff>101600</xdr:colOff>
      <xdr:row>57</xdr:row>
      <xdr:rowOff>80187</xdr:rowOff>
    </xdr:to>
    <xdr:sp macro="" textlink="">
      <xdr:nvSpPr>
        <xdr:cNvPr id="608" name="楕円 607"/>
        <xdr:cNvSpPr/>
      </xdr:nvSpPr>
      <xdr:spPr>
        <a:xfrm>
          <a:off x="12763500" y="975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96714</xdr:rowOff>
    </xdr:from>
    <xdr:ext cx="599010" cy="259045"/>
    <xdr:sp macro="" textlink="">
      <xdr:nvSpPr>
        <xdr:cNvPr id="609" name="テキスト ボックス 608"/>
        <xdr:cNvSpPr txBox="1"/>
      </xdr:nvSpPr>
      <xdr:spPr>
        <a:xfrm>
          <a:off x="12514795" y="952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1766</xdr:rowOff>
    </xdr:from>
    <xdr:to>
      <xdr:col>85</xdr:col>
      <xdr:colOff>127000</xdr:colOff>
      <xdr:row>79</xdr:row>
      <xdr:rowOff>40196</xdr:rowOff>
    </xdr:to>
    <xdr:cxnSp macro="">
      <xdr:nvCxnSpPr>
        <xdr:cNvPr id="638" name="直線コネクタ 637"/>
        <xdr:cNvCxnSpPr/>
      </xdr:nvCxnSpPr>
      <xdr:spPr>
        <a:xfrm flipV="1">
          <a:off x="15481300" y="13546316"/>
          <a:ext cx="838200" cy="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40196</xdr:rowOff>
    </xdr:from>
    <xdr:to>
      <xdr:col>81</xdr:col>
      <xdr:colOff>50800</xdr:colOff>
      <xdr:row>79</xdr:row>
      <xdr:rowOff>44450</xdr:rowOff>
    </xdr:to>
    <xdr:cxnSp macro="">
      <xdr:nvCxnSpPr>
        <xdr:cNvPr id="641" name="直線コネクタ 640"/>
        <xdr:cNvCxnSpPr/>
      </xdr:nvCxnSpPr>
      <xdr:spPr>
        <a:xfrm flipV="1">
          <a:off x="14592300" y="13584746"/>
          <a:ext cx="8890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10821</xdr:rowOff>
    </xdr:from>
    <xdr:to>
      <xdr:col>76</xdr:col>
      <xdr:colOff>114300</xdr:colOff>
      <xdr:row>79</xdr:row>
      <xdr:rowOff>44450</xdr:rowOff>
    </xdr:to>
    <xdr:cxnSp macro="">
      <xdr:nvCxnSpPr>
        <xdr:cNvPr id="644" name="直線コネクタ 643"/>
        <xdr:cNvCxnSpPr/>
      </xdr:nvCxnSpPr>
      <xdr:spPr>
        <a:xfrm>
          <a:off x="13703300" y="13555371"/>
          <a:ext cx="889000" cy="3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10821</xdr:rowOff>
    </xdr:from>
    <xdr:to>
      <xdr:col>71</xdr:col>
      <xdr:colOff>177800</xdr:colOff>
      <xdr:row>79</xdr:row>
      <xdr:rowOff>27508</xdr:rowOff>
    </xdr:to>
    <xdr:cxnSp macro="">
      <xdr:nvCxnSpPr>
        <xdr:cNvPr id="647" name="直線コネクタ 646"/>
        <xdr:cNvCxnSpPr/>
      </xdr:nvCxnSpPr>
      <xdr:spPr>
        <a:xfrm flipV="1">
          <a:off x="12814300" y="13555371"/>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122416</xdr:rowOff>
    </xdr:from>
    <xdr:to>
      <xdr:col>85</xdr:col>
      <xdr:colOff>177800</xdr:colOff>
      <xdr:row>79</xdr:row>
      <xdr:rowOff>52566</xdr:rowOff>
    </xdr:to>
    <xdr:sp macro="" textlink="">
      <xdr:nvSpPr>
        <xdr:cNvPr id="657" name="楕円 656"/>
        <xdr:cNvSpPr/>
      </xdr:nvSpPr>
      <xdr:spPr>
        <a:xfrm>
          <a:off x="16268700" y="1349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37343</xdr:rowOff>
    </xdr:from>
    <xdr:ext cx="469744" cy="259045"/>
    <xdr:sp macro="" textlink="">
      <xdr:nvSpPr>
        <xdr:cNvPr id="658" name="災害復旧費該当値テキスト"/>
        <xdr:cNvSpPr txBox="1"/>
      </xdr:nvSpPr>
      <xdr:spPr>
        <a:xfrm>
          <a:off x="16370300" y="1341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160846</xdr:rowOff>
    </xdr:from>
    <xdr:to>
      <xdr:col>81</xdr:col>
      <xdr:colOff>101600</xdr:colOff>
      <xdr:row>79</xdr:row>
      <xdr:rowOff>90996</xdr:rowOff>
    </xdr:to>
    <xdr:sp macro="" textlink="">
      <xdr:nvSpPr>
        <xdr:cNvPr id="659" name="楕円 658"/>
        <xdr:cNvSpPr/>
      </xdr:nvSpPr>
      <xdr:spPr>
        <a:xfrm>
          <a:off x="15430500" y="1353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82123</xdr:rowOff>
    </xdr:from>
    <xdr:ext cx="378565" cy="259045"/>
    <xdr:sp macro="" textlink="">
      <xdr:nvSpPr>
        <xdr:cNvPr id="660" name="テキスト ボックス 659"/>
        <xdr:cNvSpPr txBox="1"/>
      </xdr:nvSpPr>
      <xdr:spPr>
        <a:xfrm>
          <a:off x="15292017" y="1362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131471</xdr:rowOff>
    </xdr:from>
    <xdr:to>
      <xdr:col>72</xdr:col>
      <xdr:colOff>38100</xdr:colOff>
      <xdr:row>79</xdr:row>
      <xdr:rowOff>61621</xdr:rowOff>
    </xdr:to>
    <xdr:sp macro="" textlink="">
      <xdr:nvSpPr>
        <xdr:cNvPr id="663" name="楕円 662"/>
        <xdr:cNvSpPr/>
      </xdr:nvSpPr>
      <xdr:spPr>
        <a:xfrm>
          <a:off x="13652500" y="1350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52748</xdr:rowOff>
    </xdr:from>
    <xdr:ext cx="469744" cy="259045"/>
    <xdr:sp macro="" textlink="">
      <xdr:nvSpPr>
        <xdr:cNvPr id="664" name="テキスト ボックス 663"/>
        <xdr:cNvSpPr txBox="1"/>
      </xdr:nvSpPr>
      <xdr:spPr>
        <a:xfrm>
          <a:off x="13468428" y="1359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148158</xdr:rowOff>
    </xdr:from>
    <xdr:to>
      <xdr:col>67</xdr:col>
      <xdr:colOff>101600</xdr:colOff>
      <xdr:row>79</xdr:row>
      <xdr:rowOff>78308</xdr:rowOff>
    </xdr:to>
    <xdr:sp macro="" textlink="">
      <xdr:nvSpPr>
        <xdr:cNvPr id="665" name="楕円 664"/>
        <xdr:cNvSpPr/>
      </xdr:nvSpPr>
      <xdr:spPr>
        <a:xfrm>
          <a:off x="12763500" y="1352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69435</xdr:rowOff>
    </xdr:from>
    <xdr:ext cx="469744" cy="259045"/>
    <xdr:sp macro="" textlink="">
      <xdr:nvSpPr>
        <xdr:cNvPr id="666" name="テキスト ボックス 665"/>
        <xdr:cNvSpPr txBox="1"/>
      </xdr:nvSpPr>
      <xdr:spPr>
        <a:xfrm>
          <a:off x="12579428" y="1361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75048</xdr:rowOff>
    </xdr:from>
    <xdr:to>
      <xdr:col>85</xdr:col>
      <xdr:colOff>127000</xdr:colOff>
      <xdr:row>95</xdr:row>
      <xdr:rowOff>144439</xdr:rowOff>
    </xdr:to>
    <xdr:cxnSp macro="">
      <xdr:nvCxnSpPr>
        <xdr:cNvPr id="695" name="直線コネクタ 694"/>
        <xdr:cNvCxnSpPr/>
      </xdr:nvCxnSpPr>
      <xdr:spPr>
        <a:xfrm flipV="1">
          <a:off x="15481300" y="16362798"/>
          <a:ext cx="838200" cy="6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162313</xdr:rowOff>
    </xdr:from>
    <xdr:ext cx="599010" cy="259045"/>
    <xdr:sp macro="" textlink="">
      <xdr:nvSpPr>
        <xdr:cNvPr id="696" name="公債費平均値テキスト"/>
        <xdr:cNvSpPr txBox="1"/>
      </xdr:nvSpPr>
      <xdr:spPr>
        <a:xfrm>
          <a:off x="16370300" y="16450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144439</xdr:rowOff>
    </xdr:from>
    <xdr:to>
      <xdr:col>81</xdr:col>
      <xdr:colOff>50800</xdr:colOff>
      <xdr:row>96</xdr:row>
      <xdr:rowOff>43524</xdr:rowOff>
    </xdr:to>
    <xdr:cxnSp macro="">
      <xdr:nvCxnSpPr>
        <xdr:cNvPr id="698" name="直線コネクタ 697"/>
        <xdr:cNvCxnSpPr/>
      </xdr:nvCxnSpPr>
      <xdr:spPr>
        <a:xfrm flipV="1">
          <a:off x="14592300" y="16432189"/>
          <a:ext cx="889000" cy="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147409</xdr:rowOff>
    </xdr:from>
    <xdr:ext cx="599010" cy="259045"/>
    <xdr:sp macro="" textlink="">
      <xdr:nvSpPr>
        <xdr:cNvPr id="700" name="テキスト ボックス 699"/>
        <xdr:cNvSpPr txBox="1"/>
      </xdr:nvSpPr>
      <xdr:spPr>
        <a:xfrm>
          <a:off x="15181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43524</xdr:rowOff>
    </xdr:from>
    <xdr:to>
      <xdr:col>76</xdr:col>
      <xdr:colOff>114300</xdr:colOff>
      <xdr:row>96</xdr:row>
      <xdr:rowOff>62768</xdr:rowOff>
    </xdr:to>
    <xdr:cxnSp macro="">
      <xdr:nvCxnSpPr>
        <xdr:cNvPr id="701" name="直線コネクタ 700"/>
        <xdr:cNvCxnSpPr/>
      </xdr:nvCxnSpPr>
      <xdr:spPr>
        <a:xfrm flipV="1">
          <a:off x="13703300" y="16502724"/>
          <a:ext cx="889000" cy="1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5749</xdr:rowOff>
    </xdr:from>
    <xdr:ext cx="599010" cy="259045"/>
    <xdr:sp macro="" textlink="">
      <xdr:nvSpPr>
        <xdr:cNvPr id="703" name="テキスト ボックス 702"/>
        <xdr:cNvSpPr txBox="1"/>
      </xdr:nvSpPr>
      <xdr:spPr>
        <a:xfrm>
          <a:off x="14292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52524</xdr:rowOff>
    </xdr:from>
    <xdr:to>
      <xdr:col>71</xdr:col>
      <xdr:colOff>177800</xdr:colOff>
      <xdr:row>96</xdr:row>
      <xdr:rowOff>62768</xdr:rowOff>
    </xdr:to>
    <xdr:cxnSp macro="">
      <xdr:nvCxnSpPr>
        <xdr:cNvPr id="704" name="直線コネクタ 703"/>
        <xdr:cNvCxnSpPr/>
      </xdr:nvCxnSpPr>
      <xdr:spPr>
        <a:xfrm>
          <a:off x="12814300" y="16511724"/>
          <a:ext cx="889000" cy="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4560</xdr:rowOff>
    </xdr:from>
    <xdr:ext cx="599010" cy="259045"/>
    <xdr:sp macro="" textlink="">
      <xdr:nvSpPr>
        <xdr:cNvPr id="706" name="テキスト ボックス 705"/>
        <xdr:cNvSpPr txBox="1"/>
      </xdr:nvSpPr>
      <xdr:spPr>
        <a:xfrm>
          <a:off x="13403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170204</xdr:rowOff>
    </xdr:from>
    <xdr:ext cx="599010" cy="259045"/>
    <xdr:sp macro="" textlink="">
      <xdr:nvSpPr>
        <xdr:cNvPr id="708" name="テキスト ボックス 707"/>
        <xdr:cNvSpPr txBox="1"/>
      </xdr:nvSpPr>
      <xdr:spPr>
        <a:xfrm>
          <a:off x="12514795" y="1662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24248</xdr:rowOff>
    </xdr:from>
    <xdr:to>
      <xdr:col>85</xdr:col>
      <xdr:colOff>177800</xdr:colOff>
      <xdr:row>95</xdr:row>
      <xdr:rowOff>125848</xdr:rowOff>
    </xdr:to>
    <xdr:sp macro="" textlink="">
      <xdr:nvSpPr>
        <xdr:cNvPr id="714" name="楕円 713"/>
        <xdr:cNvSpPr/>
      </xdr:nvSpPr>
      <xdr:spPr>
        <a:xfrm>
          <a:off x="16268700" y="1631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47125</xdr:rowOff>
    </xdr:from>
    <xdr:ext cx="599010" cy="259045"/>
    <xdr:sp macro="" textlink="">
      <xdr:nvSpPr>
        <xdr:cNvPr id="715" name="公債費該当値テキスト"/>
        <xdr:cNvSpPr txBox="1"/>
      </xdr:nvSpPr>
      <xdr:spPr>
        <a:xfrm>
          <a:off x="16370300" y="1616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93639</xdr:rowOff>
    </xdr:from>
    <xdr:to>
      <xdr:col>81</xdr:col>
      <xdr:colOff>101600</xdr:colOff>
      <xdr:row>96</xdr:row>
      <xdr:rowOff>23789</xdr:rowOff>
    </xdr:to>
    <xdr:sp macro="" textlink="">
      <xdr:nvSpPr>
        <xdr:cNvPr id="716" name="楕円 715"/>
        <xdr:cNvSpPr/>
      </xdr:nvSpPr>
      <xdr:spPr>
        <a:xfrm>
          <a:off x="15430500" y="1638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40316</xdr:rowOff>
    </xdr:from>
    <xdr:ext cx="599010" cy="259045"/>
    <xdr:sp macro="" textlink="">
      <xdr:nvSpPr>
        <xdr:cNvPr id="717" name="テキスト ボックス 716"/>
        <xdr:cNvSpPr txBox="1"/>
      </xdr:nvSpPr>
      <xdr:spPr>
        <a:xfrm>
          <a:off x="15181795" y="1615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164174</xdr:rowOff>
    </xdr:from>
    <xdr:to>
      <xdr:col>76</xdr:col>
      <xdr:colOff>165100</xdr:colOff>
      <xdr:row>96</xdr:row>
      <xdr:rowOff>94324</xdr:rowOff>
    </xdr:to>
    <xdr:sp macro="" textlink="">
      <xdr:nvSpPr>
        <xdr:cNvPr id="718" name="楕円 717"/>
        <xdr:cNvSpPr/>
      </xdr:nvSpPr>
      <xdr:spPr>
        <a:xfrm>
          <a:off x="14541500" y="164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110851</xdr:rowOff>
    </xdr:from>
    <xdr:ext cx="599010" cy="259045"/>
    <xdr:sp macro="" textlink="">
      <xdr:nvSpPr>
        <xdr:cNvPr id="719" name="テキスト ボックス 718"/>
        <xdr:cNvSpPr txBox="1"/>
      </xdr:nvSpPr>
      <xdr:spPr>
        <a:xfrm>
          <a:off x="14292795" y="1622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11968</xdr:rowOff>
    </xdr:from>
    <xdr:to>
      <xdr:col>72</xdr:col>
      <xdr:colOff>38100</xdr:colOff>
      <xdr:row>96</xdr:row>
      <xdr:rowOff>113568</xdr:rowOff>
    </xdr:to>
    <xdr:sp macro="" textlink="">
      <xdr:nvSpPr>
        <xdr:cNvPr id="720" name="楕円 719"/>
        <xdr:cNvSpPr/>
      </xdr:nvSpPr>
      <xdr:spPr>
        <a:xfrm>
          <a:off x="13652500" y="1647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130095</xdr:rowOff>
    </xdr:from>
    <xdr:ext cx="599010" cy="259045"/>
    <xdr:sp macro="" textlink="">
      <xdr:nvSpPr>
        <xdr:cNvPr id="721" name="テキスト ボックス 720"/>
        <xdr:cNvSpPr txBox="1"/>
      </xdr:nvSpPr>
      <xdr:spPr>
        <a:xfrm>
          <a:off x="13403795" y="1624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1724</xdr:rowOff>
    </xdr:from>
    <xdr:to>
      <xdr:col>67</xdr:col>
      <xdr:colOff>101600</xdr:colOff>
      <xdr:row>96</xdr:row>
      <xdr:rowOff>103324</xdr:rowOff>
    </xdr:to>
    <xdr:sp macro="" textlink="">
      <xdr:nvSpPr>
        <xdr:cNvPr id="722" name="楕円 721"/>
        <xdr:cNvSpPr/>
      </xdr:nvSpPr>
      <xdr:spPr>
        <a:xfrm>
          <a:off x="12763500" y="164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119851</xdr:rowOff>
    </xdr:from>
    <xdr:ext cx="599010" cy="259045"/>
    <xdr:sp macro="" textlink="">
      <xdr:nvSpPr>
        <xdr:cNvPr id="723" name="テキスト ボックス 722"/>
        <xdr:cNvSpPr txBox="1"/>
      </xdr:nvSpPr>
      <xdr:spPr>
        <a:xfrm>
          <a:off x="12514795" y="1623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行政面積が広いので道路延長が長く除雪費もかかるため、類似団体内平均と比べ土木費が高くなっている。</a:t>
          </a:r>
          <a:endParaRPr lang="ja-JP" altLang="ja-JP" sz="1400">
            <a:effectLst/>
          </a:endParaRPr>
        </a:p>
        <a:p>
          <a:r>
            <a:rPr kumimoji="1" lang="ja-JP" altLang="ja-JP" sz="1100">
              <a:solidFill>
                <a:schemeClr val="dk1"/>
              </a:solidFill>
              <a:effectLst/>
              <a:latin typeface="+mn-lt"/>
              <a:ea typeface="+mn-ea"/>
              <a:cs typeface="+mn-cs"/>
            </a:rPr>
            <a:t>また、当町の基幹産業は酪農であり、農業施設の整備のため農林水産業費が高くなっている。</a:t>
          </a:r>
          <a:endParaRPr lang="ja-JP" altLang="ja-JP" sz="1400">
            <a:effectLst/>
          </a:endParaRPr>
        </a:p>
        <a:p>
          <a:r>
            <a:rPr kumimoji="1" lang="ja-JP" altLang="en-US" sz="1100">
              <a:solidFill>
                <a:schemeClr val="dk1"/>
              </a:solidFill>
              <a:effectLst/>
              <a:latin typeface="+mn-lt"/>
              <a:ea typeface="+mn-ea"/>
              <a:cs typeface="+mn-cs"/>
            </a:rPr>
            <a:t>令和３年度実施の</a:t>
          </a:r>
          <a:r>
            <a:rPr kumimoji="1" lang="ja-JP" altLang="ja-JP" sz="1100">
              <a:solidFill>
                <a:schemeClr val="dk1"/>
              </a:solidFill>
              <a:effectLst/>
              <a:latin typeface="+mn-lt"/>
              <a:ea typeface="+mn-ea"/>
              <a:cs typeface="+mn-cs"/>
            </a:rPr>
            <a:t>標茶中学校防音事業及び学校給食共同調理場改築事業</a:t>
          </a:r>
          <a:r>
            <a:rPr kumimoji="1" lang="ja-JP" altLang="en-US" sz="1100">
              <a:solidFill>
                <a:schemeClr val="dk1"/>
              </a:solidFill>
              <a:effectLst/>
              <a:latin typeface="+mn-lt"/>
              <a:ea typeface="+mn-ea"/>
              <a:cs typeface="+mn-cs"/>
            </a:rPr>
            <a:t>の終了により教育費が減少、</a:t>
          </a:r>
          <a:r>
            <a:rPr kumimoji="1" lang="ja-JP" altLang="ja-JP" sz="1100">
              <a:solidFill>
                <a:schemeClr val="dk1"/>
              </a:solidFill>
              <a:effectLst/>
              <a:latin typeface="+mn-lt"/>
              <a:ea typeface="+mn-ea"/>
              <a:cs typeface="+mn-cs"/>
            </a:rPr>
            <a:t>令和４年度</a:t>
          </a:r>
          <a:r>
            <a:rPr kumimoji="1" lang="ja-JP" altLang="en-US" sz="1100">
              <a:solidFill>
                <a:schemeClr val="dk1"/>
              </a:solidFill>
              <a:effectLst/>
              <a:latin typeface="+mn-lt"/>
              <a:ea typeface="+mn-ea"/>
              <a:cs typeface="+mn-cs"/>
            </a:rPr>
            <a:t>実施の茅沼地区観光施設改修事業により商工費</a:t>
          </a:r>
          <a:r>
            <a:rPr kumimoji="1" lang="ja-JP" altLang="ja-JP" sz="1100">
              <a:solidFill>
                <a:schemeClr val="dk1"/>
              </a:solidFill>
              <a:effectLst/>
              <a:latin typeface="+mn-lt"/>
              <a:ea typeface="+mn-ea"/>
              <a:cs typeface="+mn-cs"/>
            </a:rPr>
            <a:t>の支出</a:t>
          </a:r>
          <a:r>
            <a:rPr kumimoji="1" lang="ja-JP" altLang="en-US" sz="1100">
              <a:solidFill>
                <a:schemeClr val="dk1"/>
              </a:solidFill>
              <a:effectLst/>
              <a:latin typeface="+mn-lt"/>
              <a:ea typeface="+mn-ea"/>
              <a:cs typeface="+mn-cs"/>
            </a:rPr>
            <a:t>が大幅に上昇し</a:t>
          </a:r>
          <a:r>
            <a:rPr kumimoji="1" lang="ja-JP" altLang="ja-JP" sz="1100">
              <a:solidFill>
                <a:schemeClr val="dk1"/>
              </a:solidFill>
              <a:effectLst/>
              <a:latin typeface="+mn-lt"/>
              <a:ea typeface="+mn-ea"/>
              <a:cs typeface="+mn-cs"/>
            </a:rPr>
            <a:t>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将来の大型事業に向けて平成２７年度に財政調整基金を積んだため残高は多くなっていたが、令和３年度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学校給食共同調理場改築工事や光回線敷設工事</a:t>
          </a:r>
          <a:r>
            <a:rPr kumimoji="1" lang="ja-JP" altLang="en-US" sz="1100">
              <a:solidFill>
                <a:schemeClr val="dk1"/>
              </a:solidFill>
              <a:effectLst/>
              <a:latin typeface="+mn-lt"/>
              <a:ea typeface="+mn-ea"/>
              <a:cs typeface="+mn-cs"/>
            </a:rPr>
            <a:t>、令和４年度の</a:t>
          </a:r>
          <a:r>
            <a:rPr kumimoji="1" lang="ja-JP" altLang="ja-JP" sz="1100">
              <a:solidFill>
                <a:schemeClr val="dk1"/>
              </a:solidFill>
              <a:effectLst/>
              <a:latin typeface="+mn-lt"/>
              <a:ea typeface="+mn-ea"/>
              <a:cs typeface="+mn-cs"/>
            </a:rPr>
            <a:t>茅沼地区観光施設改修事業等の大型事業が続いて開始されたため、残高が減少し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いずれの会計においても実質収支は黒字であり、実質的な赤字額は発生していないことから連結実質赤字比率は算定されていない。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平成１６年度の</a:t>
          </a:r>
          <a:r>
            <a:rPr kumimoji="1" lang="ja-JP" altLang="en-US" sz="1100">
              <a:solidFill>
                <a:schemeClr val="dk1"/>
              </a:solidFill>
              <a:effectLst/>
              <a:latin typeface="+mn-lt"/>
              <a:ea typeface="+mn-ea"/>
              <a:cs typeface="+mn-cs"/>
            </a:rPr>
            <a:t>Ｈ</a:t>
          </a:r>
          <a:r>
            <a:rPr kumimoji="1" lang="ja-JP" altLang="ja-JP" sz="1100">
              <a:solidFill>
                <a:schemeClr val="dk1"/>
              </a:solidFill>
              <a:effectLst/>
              <a:latin typeface="+mn-lt"/>
              <a:ea typeface="+mn-ea"/>
              <a:cs typeface="+mn-cs"/>
            </a:rPr>
            <a:t>７・８減税補てん債一括償還により地方債の償還は平成１６年度がピークであった。以降は減少傾向であったが、令和２年度から大型事業の償還が開始され始め増加となり、令和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についても上昇している。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満期一括償還地方債を借入していないため積立していない。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平成１６年度の</a:t>
          </a:r>
          <a:r>
            <a:rPr kumimoji="1" lang="ja-JP" altLang="en-US" sz="1100">
              <a:solidFill>
                <a:schemeClr val="dk1"/>
              </a:solidFill>
              <a:effectLst/>
              <a:latin typeface="+mn-lt"/>
              <a:ea typeface="+mn-ea"/>
              <a:cs typeface="+mn-cs"/>
            </a:rPr>
            <a:t>Ｈ</a:t>
          </a:r>
          <a:r>
            <a:rPr kumimoji="1" lang="ja-JP" altLang="ja-JP" sz="1100">
              <a:solidFill>
                <a:schemeClr val="dk1"/>
              </a:solidFill>
              <a:effectLst/>
              <a:latin typeface="+mn-lt"/>
              <a:ea typeface="+mn-ea"/>
              <a:cs typeface="+mn-cs"/>
            </a:rPr>
            <a:t>７・８減税補てん債一括償還により地方債の償還は平成１６年度がピークであり以降は減少傾向であったが、令和２年度から大型事業の実施などにより増加となった。平成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年度借入の臨時財政対策債、平成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年借入の臨時地方道整備事業債の償還終了により令和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年度の将来負担比率は</a:t>
          </a:r>
          <a:r>
            <a:rPr kumimoji="1" lang="ja-JP" altLang="ja-JP" sz="1100">
              <a:solidFill>
                <a:schemeClr val="dk1"/>
              </a:solidFill>
              <a:effectLst/>
              <a:latin typeface="+mn-lt"/>
              <a:ea typeface="+mn-ea"/>
              <a:cs typeface="+mn-cs"/>
            </a:rPr>
            <a:t>減少しているものの、</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大規模事業の実施が予定されているため、比率は上昇傾向と推計される。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北海道標茶町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今後予定している</a:t>
          </a:r>
          <a:r>
            <a:rPr kumimoji="1" lang="ja-JP" altLang="en-US" sz="1100">
              <a:solidFill>
                <a:schemeClr val="dk1"/>
              </a:solidFill>
              <a:effectLst/>
              <a:latin typeface="+mn-lt"/>
              <a:ea typeface="+mn-ea"/>
              <a:cs typeface="+mn-cs"/>
            </a:rPr>
            <a:t>大型事業の</a:t>
          </a:r>
          <a:r>
            <a:rPr kumimoji="1" lang="ja-JP" altLang="ja-JP" sz="1100">
              <a:solidFill>
                <a:schemeClr val="dk1"/>
              </a:solidFill>
              <a:effectLst/>
              <a:latin typeface="+mn-lt"/>
              <a:ea typeface="+mn-ea"/>
              <a:cs typeface="+mn-cs"/>
            </a:rPr>
            <a:t>地方債償還に備え</a:t>
          </a:r>
          <a:r>
            <a:rPr kumimoji="1" lang="ja-JP" altLang="en-US" sz="1100">
              <a:solidFill>
                <a:schemeClr val="dk1"/>
              </a:solidFill>
              <a:effectLst/>
              <a:latin typeface="+mn-lt"/>
              <a:ea typeface="+mn-ea"/>
              <a:cs typeface="+mn-cs"/>
            </a:rPr>
            <a:t>減債</a:t>
          </a:r>
          <a:r>
            <a:rPr kumimoji="1" lang="ja-JP" altLang="ja-JP" sz="1100">
              <a:solidFill>
                <a:schemeClr val="dk1"/>
              </a:solidFill>
              <a:effectLst/>
              <a:latin typeface="+mn-lt"/>
              <a:ea typeface="+mn-ea"/>
              <a:cs typeface="+mn-cs"/>
            </a:rPr>
            <a:t>基金を約</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億円を積み立てた一方、町営住宅</a:t>
          </a:r>
          <a:r>
            <a:rPr kumimoji="1" lang="ja-JP" altLang="en-US" sz="1100">
              <a:solidFill>
                <a:schemeClr val="dk1"/>
              </a:solidFill>
              <a:effectLst/>
              <a:latin typeface="+mn-lt"/>
              <a:ea typeface="+mn-ea"/>
              <a:cs typeface="+mn-cs"/>
            </a:rPr>
            <a:t>や町有施設</a:t>
          </a:r>
          <a:r>
            <a:rPr kumimoji="1" lang="ja-JP" altLang="ja-JP" sz="1100">
              <a:solidFill>
                <a:schemeClr val="dk1"/>
              </a:solidFill>
              <a:effectLst/>
              <a:latin typeface="+mn-lt"/>
              <a:ea typeface="+mn-ea"/>
              <a:cs typeface="+mn-cs"/>
            </a:rPr>
            <a:t>の維持補修</a:t>
          </a:r>
          <a:r>
            <a:rPr kumimoji="1" lang="ja-JP" altLang="en-US" sz="1100">
              <a:solidFill>
                <a:schemeClr val="dk1"/>
              </a:solidFill>
              <a:effectLst/>
              <a:latin typeface="+mn-lt"/>
              <a:ea typeface="+mn-ea"/>
              <a:cs typeface="+mn-cs"/>
            </a:rPr>
            <a:t>等の経費のため</a:t>
          </a:r>
          <a:r>
            <a:rPr kumimoji="1" lang="ja-JP" altLang="ja-JP" sz="1100">
              <a:solidFill>
                <a:schemeClr val="dk1"/>
              </a:solidFill>
              <a:effectLst/>
              <a:latin typeface="+mn-lt"/>
              <a:ea typeface="+mn-ea"/>
              <a:cs typeface="+mn-cs"/>
            </a:rPr>
            <a:t>基金を取り崩したことにより、基金全体としては</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億円の減となった。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公共施設の老朽化に伴う普通建設事業の財源充当の為</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減少が見込まれる。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町営住宅整備基金：町営住宅の大規模修繕に資する財源への充当</a:t>
          </a:r>
          <a:endParaRPr lang="ja-JP" altLang="ja-JP" sz="1400">
            <a:effectLst/>
          </a:endParaRPr>
        </a:p>
        <a:p>
          <a:r>
            <a:rPr kumimoji="1" lang="ja-JP" altLang="ja-JP" sz="1100">
              <a:solidFill>
                <a:schemeClr val="dk1"/>
              </a:solidFill>
              <a:effectLst/>
              <a:latin typeface="+mn-lt"/>
              <a:ea typeface="+mn-ea"/>
              <a:cs typeface="+mn-cs"/>
            </a:rPr>
            <a:t>　町有施設整備基金：町有施設の維持補修に資する財源への充当</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町営住宅整備基金：基金の積み立てを</a:t>
          </a:r>
          <a:r>
            <a:rPr kumimoji="1" lang="ja-JP" altLang="en-US" sz="1100">
              <a:solidFill>
                <a:schemeClr val="dk1"/>
              </a:solidFill>
              <a:effectLst/>
              <a:latin typeface="+mn-lt"/>
              <a:ea typeface="+mn-ea"/>
              <a:cs typeface="+mn-cs"/>
            </a:rPr>
            <a:t>しているが、今年度は町営住宅改修事業のため基金を取り崩した</a:t>
          </a:r>
          <a:r>
            <a:rPr kumimoji="1" lang="ja-JP" altLang="ja-JP" sz="1100">
              <a:solidFill>
                <a:schemeClr val="dk1"/>
              </a:solidFill>
              <a:effectLst/>
              <a:latin typeface="+mn-lt"/>
              <a:ea typeface="+mn-ea"/>
              <a:cs typeface="+mn-cs"/>
            </a:rPr>
            <a:t>ため減少した。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町有施設整備基金：基金の積み立てをしているが、公共施設等の老朽化</a:t>
          </a:r>
          <a:r>
            <a:rPr kumimoji="1" lang="ja-JP" altLang="en-US" sz="1100">
              <a:solidFill>
                <a:schemeClr val="dk1"/>
              </a:solidFill>
              <a:effectLst/>
              <a:latin typeface="+mn-lt"/>
              <a:ea typeface="+mn-ea"/>
              <a:cs typeface="+mn-cs"/>
            </a:rPr>
            <a:t>による改修工事</a:t>
          </a:r>
          <a:r>
            <a:rPr kumimoji="1" lang="ja-JP" altLang="ja-JP" sz="1100">
              <a:solidFill>
                <a:schemeClr val="dk1"/>
              </a:solidFill>
              <a:effectLst/>
              <a:latin typeface="+mn-lt"/>
              <a:ea typeface="+mn-ea"/>
              <a:cs typeface="+mn-cs"/>
            </a:rPr>
            <a:t>のため基金を取り崩</a:t>
          </a:r>
          <a:r>
            <a:rPr kumimoji="1" lang="ja-JP" altLang="en-US" sz="110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減少した。</a:t>
          </a:r>
          <a:endParaRPr lang="ja-JP" altLang="ja-JP">
            <a:effectLst/>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町営住宅整備基金：公共施設等の老朽化に備えて毎年度計画的に積み立てを行う予定である。</a:t>
          </a:r>
          <a:endParaRPr lang="ja-JP" altLang="ja-JP" sz="1400">
            <a:effectLst/>
          </a:endParaRPr>
        </a:p>
        <a:p>
          <a:r>
            <a:rPr kumimoji="1" lang="ja-JP" altLang="ja-JP" sz="1100">
              <a:solidFill>
                <a:schemeClr val="dk1"/>
              </a:solidFill>
              <a:effectLst/>
              <a:latin typeface="+mn-lt"/>
              <a:ea typeface="+mn-ea"/>
              <a:cs typeface="+mn-cs"/>
            </a:rPr>
            <a:t>　町有施設整備基金：町営住宅の大規模修繕に備えて毎年度計画的に積み立てを行う予定である。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公共施設等の老朽化対策等に係る経費の増大により減少した。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災害への備えや公共施設等の老朽化対策のため、過去の実績等を踏まえ、毎年度計画的に組み立てを行う予定である。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地方債の償還に要する経費に充当するため減債基金を</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億円取り崩した一方、今後予定している大型事業に充当を予定している</a:t>
          </a:r>
          <a:endParaRPr lang="ja-JP" altLang="ja-JP">
            <a:effectLst/>
          </a:endParaRPr>
        </a:p>
        <a:p>
          <a:r>
            <a:rPr kumimoji="1" lang="ja-JP" altLang="ja-JP" sz="1100">
              <a:solidFill>
                <a:schemeClr val="dk1"/>
              </a:solidFill>
              <a:effectLst/>
              <a:latin typeface="+mn-lt"/>
              <a:ea typeface="+mn-ea"/>
              <a:cs typeface="+mn-cs"/>
            </a:rPr>
            <a:t>　地方債の償還に備え同基金を約</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億円積み立てたことによる増加</a:t>
          </a:r>
          <a:endParaRPr lang="ja-JP" altLang="ja-JP">
            <a:effectLst/>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普通建設事業の増加による地方債残高の増加に備えて毎年度計画的に積み立てを行い、一定額を確保していく予定である。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7,179
7,053
1,099.37
13,959,993
13,813,037
105,306
6,180,805
14,288,611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有形固定資産減価償却率は類似団体と比較して高い水準にあり、特に庁舎・公民館等の行政関連施設の償却率が高くなっている。</a:t>
          </a:r>
          <a:endParaRPr lang="ja-JP" altLang="ja-JP">
            <a:effectLst/>
          </a:endParaRPr>
        </a:p>
        <a:p>
          <a:r>
            <a:rPr kumimoji="1" lang="ja-JP" altLang="ja-JP" sz="1100">
              <a:solidFill>
                <a:schemeClr val="dk1"/>
              </a:solidFill>
              <a:effectLst/>
              <a:latin typeface="+mn-lt"/>
              <a:ea typeface="+mn-ea"/>
              <a:cs typeface="+mn-cs"/>
            </a:rPr>
            <a:t>今後公共施設等の集約化、長寿命化を町全体的な視野のもと、</a:t>
          </a:r>
          <a:endParaRPr lang="ja-JP" altLang="ja-JP">
            <a:effectLst/>
          </a:endParaRPr>
        </a:p>
        <a:p>
          <a:r>
            <a:rPr kumimoji="1" lang="ja-JP" altLang="ja-JP" sz="1100">
              <a:solidFill>
                <a:schemeClr val="dk1"/>
              </a:solidFill>
              <a:effectLst/>
              <a:latin typeface="+mn-lt"/>
              <a:ea typeface="+mn-ea"/>
              <a:cs typeface="+mn-cs"/>
            </a:rPr>
            <a:t>公共施設等総合計画における個別施設計画を検討する必要がある。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65" name="直線コネクタ 64"/>
        <xdr:cNvCxnSpPr/>
      </xdr:nvCxnSpPr>
      <xdr:spPr>
        <a:xfrm flipV="1">
          <a:off x="4760595" y="5258858"/>
          <a:ext cx="127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66" name="有形固定資産減価償却率最小値テキスト"/>
        <xdr:cNvSpPr txBox="1"/>
      </xdr:nvSpPr>
      <xdr:spPr>
        <a:xfrm>
          <a:off x="4813300" y="654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67" name="直線コネクタ 66"/>
        <xdr:cNvCxnSpPr/>
      </xdr:nvCxnSpPr>
      <xdr:spPr>
        <a:xfrm>
          <a:off x="4673600" y="654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138659</xdr:rowOff>
    </xdr:from>
    <xdr:ext cx="405111" cy="259045"/>
    <xdr:sp macro="" textlink="">
      <xdr:nvSpPr>
        <xdr:cNvPr id="70" name="有形固定資産減価償却率平均値テキスト"/>
        <xdr:cNvSpPr txBox="1"/>
      </xdr:nvSpPr>
      <xdr:spPr>
        <a:xfrm>
          <a:off x="4813300" y="5710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71" name="フローチャート: 判断 70"/>
        <xdr:cNvSpPr/>
      </xdr:nvSpPr>
      <xdr:spPr>
        <a:xfrm>
          <a:off x="4711700" y="58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72" name="フローチャート: 判断 71"/>
        <xdr:cNvSpPr/>
      </xdr:nvSpPr>
      <xdr:spPr>
        <a:xfrm>
          <a:off x="4000500" y="581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73" name="フローチャート: 判断 72"/>
        <xdr:cNvSpPr/>
      </xdr:nvSpPr>
      <xdr:spPr>
        <a:xfrm>
          <a:off x="3238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4" name="フローチャート: 判断 73"/>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75" name="フローチャート: 判断 74"/>
        <xdr:cNvSpPr/>
      </xdr:nvSpPr>
      <xdr:spPr>
        <a:xfrm>
          <a:off x="1714500" y="562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118322</xdr:rowOff>
    </xdr:from>
    <xdr:to>
      <xdr:col>23</xdr:col>
      <xdr:colOff>136525</xdr:colOff>
      <xdr:row>32</xdr:row>
      <xdr:rowOff>48472</xdr:rowOff>
    </xdr:to>
    <xdr:sp macro="" textlink="">
      <xdr:nvSpPr>
        <xdr:cNvPr id="81" name="楕円 80"/>
        <xdr:cNvSpPr/>
      </xdr:nvSpPr>
      <xdr:spPr>
        <a:xfrm>
          <a:off x="47117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96749</xdr:rowOff>
    </xdr:from>
    <xdr:ext cx="405111" cy="259045"/>
    <xdr:sp macro="" textlink="">
      <xdr:nvSpPr>
        <xdr:cNvPr id="82" name="有形固定資産減価償却率該当値テキスト"/>
        <xdr:cNvSpPr txBox="1"/>
      </xdr:nvSpPr>
      <xdr:spPr>
        <a:xfrm>
          <a:off x="4813300" y="618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71543</xdr:rowOff>
    </xdr:from>
    <xdr:to>
      <xdr:col>19</xdr:col>
      <xdr:colOff>187325</xdr:colOff>
      <xdr:row>32</xdr:row>
      <xdr:rowOff>1693</xdr:rowOff>
    </xdr:to>
    <xdr:sp macro="" textlink="">
      <xdr:nvSpPr>
        <xdr:cNvPr id="83" name="楕円 82"/>
        <xdr:cNvSpPr/>
      </xdr:nvSpPr>
      <xdr:spPr>
        <a:xfrm>
          <a:off x="4000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122343</xdr:rowOff>
    </xdr:from>
    <xdr:to>
      <xdr:col>23</xdr:col>
      <xdr:colOff>85725</xdr:colOff>
      <xdr:row>31</xdr:row>
      <xdr:rowOff>169122</xdr:rowOff>
    </xdr:to>
    <xdr:cxnSp macro="">
      <xdr:nvCxnSpPr>
        <xdr:cNvPr id="84" name="直線コネクタ 83"/>
        <xdr:cNvCxnSpPr/>
      </xdr:nvCxnSpPr>
      <xdr:spPr>
        <a:xfrm>
          <a:off x="4051300" y="6208818"/>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85" name="楕円 84"/>
        <xdr:cNvSpPr/>
      </xdr:nvSpPr>
      <xdr:spPr>
        <a:xfrm>
          <a:off x="323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122343</xdr:rowOff>
    </xdr:to>
    <xdr:cxnSp macro="">
      <xdr:nvCxnSpPr>
        <xdr:cNvPr id="86" name="直線コネクタ 85"/>
        <xdr:cNvCxnSpPr/>
      </xdr:nvCxnSpPr>
      <xdr:spPr>
        <a:xfrm>
          <a:off x="3289300" y="616204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153035</xdr:rowOff>
    </xdr:from>
    <xdr:to>
      <xdr:col>11</xdr:col>
      <xdr:colOff>187325</xdr:colOff>
      <xdr:row>31</xdr:row>
      <xdr:rowOff>83185</xdr:rowOff>
    </xdr:to>
    <xdr:sp macro="" textlink="">
      <xdr:nvSpPr>
        <xdr:cNvPr id="87" name="楕円 86"/>
        <xdr:cNvSpPr/>
      </xdr:nvSpPr>
      <xdr:spPr>
        <a:xfrm>
          <a:off x="2476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31</xdr:row>
      <xdr:rowOff>75565</xdr:rowOff>
    </xdr:to>
    <xdr:cxnSp macro="">
      <xdr:nvCxnSpPr>
        <xdr:cNvPr id="88" name="直線コネクタ 87"/>
        <xdr:cNvCxnSpPr/>
      </xdr:nvCxnSpPr>
      <xdr:spPr>
        <a:xfrm>
          <a:off x="2527300" y="611886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106257</xdr:rowOff>
    </xdr:from>
    <xdr:to>
      <xdr:col>7</xdr:col>
      <xdr:colOff>187325</xdr:colOff>
      <xdr:row>31</xdr:row>
      <xdr:rowOff>36407</xdr:rowOff>
    </xdr:to>
    <xdr:sp macro="" textlink="">
      <xdr:nvSpPr>
        <xdr:cNvPr id="89" name="楕円 88"/>
        <xdr:cNvSpPr/>
      </xdr:nvSpPr>
      <xdr:spPr>
        <a:xfrm>
          <a:off x="1714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157057</xdr:rowOff>
    </xdr:from>
    <xdr:to>
      <xdr:col>11</xdr:col>
      <xdr:colOff>136525</xdr:colOff>
      <xdr:row>31</xdr:row>
      <xdr:rowOff>32385</xdr:rowOff>
    </xdr:to>
    <xdr:cxnSp macro="">
      <xdr:nvCxnSpPr>
        <xdr:cNvPr id="90" name="直線コネクタ 89"/>
        <xdr:cNvCxnSpPr/>
      </xdr:nvCxnSpPr>
      <xdr:spPr>
        <a:xfrm>
          <a:off x="1765300" y="607208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15680</xdr:rowOff>
    </xdr:from>
    <xdr:ext cx="405111" cy="259045"/>
    <xdr:sp macro="" textlink="">
      <xdr:nvSpPr>
        <xdr:cNvPr id="91" name="n_1aveValue有形固定資産減価償却率"/>
        <xdr:cNvSpPr txBox="1"/>
      </xdr:nvSpPr>
      <xdr:spPr>
        <a:xfrm>
          <a:off x="3836044" y="558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92" name="n_2aveValue有形固定資産減価償却率"/>
        <xdr:cNvSpPr txBox="1"/>
      </xdr:nvSpPr>
      <xdr:spPr>
        <a:xfrm>
          <a:off x="3086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3" name="n_3aveValue有形固定資産減価償却率"/>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xdr:rowOff>
    </xdr:from>
    <xdr:ext cx="405111" cy="259045"/>
    <xdr:sp macro="" textlink="">
      <xdr:nvSpPr>
        <xdr:cNvPr id="94" name="n_4aveValue有形固定資産減価償却率"/>
        <xdr:cNvSpPr txBox="1"/>
      </xdr:nvSpPr>
      <xdr:spPr>
        <a:xfrm>
          <a:off x="1562744"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164270</xdr:rowOff>
    </xdr:from>
    <xdr:ext cx="405111" cy="259045"/>
    <xdr:sp macro="" textlink="">
      <xdr:nvSpPr>
        <xdr:cNvPr id="95" name="n_1mainValue有形固定資産減価償却率"/>
        <xdr:cNvSpPr txBox="1"/>
      </xdr:nvSpPr>
      <xdr:spPr>
        <a:xfrm>
          <a:off x="38360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96" name="n_2mainValue有形固定資産減価償却率"/>
        <xdr:cNvSpPr txBox="1"/>
      </xdr:nvSpPr>
      <xdr:spPr>
        <a:xfrm>
          <a:off x="3086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74312</xdr:rowOff>
    </xdr:from>
    <xdr:ext cx="405111" cy="259045"/>
    <xdr:sp macro="" textlink="">
      <xdr:nvSpPr>
        <xdr:cNvPr id="97" name="n_3mainValue有形固定資産減価償却率"/>
        <xdr:cNvSpPr txBox="1"/>
      </xdr:nvSpPr>
      <xdr:spPr>
        <a:xfrm>
          <a:off x="2324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27534</xdr:rowOff>
    </xdr:from>
    <xdr:ext cx="405111" cy="259045"/>
    <xdr:sp macro="" textlink="">
      <xdr:nvSpPr>
        <xdr:cNvPr id="98" name="n_4mainValue有形固定資産減価償却率"/>
        <xdr:cNvSpPr txBox="1"/>
      </xdr:nvSpPr>
      <xdr:spPr>
        <a:xfrm>
          <a:off x="1562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本町は行政面積が広く、それに伴う公共施設等の老朽化対策経費にかかる地方債残高が多額となっているため、債務償還比率も類似団体と比較して高くなっている。</a:t>
          </a:r>
          <a:endParaRPr lang="ja-JP" altLang="ja-JP">
            <a:effectLst/>
          </a:endParaRPr>
        </a:p>
        <a:p>
          <a:r>
            <a:rPr kumimoji="1" lang="ja-JP" altLang="ja-JP" sz="1100">
              <a:solidFill>
                <a:schemeClr val="dk1"/>
              </a:solidFill>
              <a:effectLst/>
              <a:latin typeface="+mn-lt"/>
              <a:ea typeface="+mn-ea"/>
              <a:cs typeface="+mn-cs"/>
            </a:rPr>
            <a:t>今後も事務事業の見直し・借入金額の抑制等を進め、財政の健全化を図る。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29" name="直線コネクタ 128"/>
        <xdr:cNvCxnSpPr/>
      </xdr:nvCxnSpPr>
      <xdr:spPr>
        <a:xfrm flipV="1">
          <a:off x="14793595" y="5261428"/>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30" name="債務償還比率最小値テキスト"/>
        <xdr:cNvSpPr txBox="1"/>
      </xdr:nvSpPr>
      <xdr:spPr>
        <a:xfrm>
          <a:off x="14846300" y="67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31" name="直線コネクタ 130"/>
        <xdr:cNvCxnSpPr/>
      </xdr:nvCxnSpPr>
      <xdr:spPr>
        <a:xfrm>
          <a:off x="14706600" y="669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10249</xdr:rowOff>
    </xdr:from>
    <xdr:ext cx="469744" cy="259045"/>
    <xdr:sp macro="" textlink="">
      <xdr:nvSpPr>
        <xdr:cNvPr id="134" name="債務償還比率平均値テキスト"/>
        <xdr:cNvSpPr txBox="1"/>
      </xdr:nvSpPr>
      <xdr:spPr>
        <a:xfrm>
          <a:off x="14846300" y="5582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35" name="フローチャート: 判断 134"/>
        <xdr:cNvSpPr/>
      </xdr:nvSpPr>
      <xdr:spPr>
        <a:xfrm>
          <a:off x="14744700" y="573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36" name="フローチャート: 判断 135"/>
        <xdr:cNvSpPr/>
      </xdr:nvSpPr>
      <xdr:spPr>
        <a:xfrm>
          <a:off x="140335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37" name="フローチャート: 判断 136"/>
        <xdr:cNvSpPr/>
      </xdr:nvSpPr>
      <xdr:spPr>
        <a:xfrm>
          <a:off x="13271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38" name="フローチャート: 判断 137"/>
        <xdr:cNvSpPr/>
      </xdr:nvSpPr>
      <xdr:spPr>
        <a:xfrm>
          <a:off x="12509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39" name="フローチャート: 判断 138"/>
        <xdr:cNvSpPr/>
      </xdr:nvSpPr>
      <xdr:spPr>
        <a:xfrm>
          <a:off x="11747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74730</xdr:rowOff>
    </xdr:from>
    <xdr:to>
      <xdr:col>76</xdr:col>
      <xdr:colOff>73025</xdr:colOff>
      <xdr:row>32</xdr:row>
      <xdr:rowOff>4880</xdr:rowOff>
    </xdr:to>
    <xdr:sp macro="" textlink="">
      <xdr:nvSpPr>
        <xdr:cNvPr id="145" name="楕円 144"/>
        <xdr:cNvSpPr/>
      </xdr:nvSpPr>
      <xdr:spPr>
        <a:xfrm>
          <a:off x="14744700" y="616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53157</xdr:rowOff>
    </xdr:from>
    <xdr:ext cx="469744" cy="259045"/>
    <xdr:sp macro="" textlink="">
      <xdr:nvSpPr>
        <xdr:cNvPr id="146" name="債務償還比率該当値テキスト"/>
        <xdr:cNvSpPr txBox="1"/>
      </xdr:nvSpPr>
      <xdr:spPr>
        <a:xfrm>
          <a:off x="14846300" y="613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11965</xdr:rowOff>
    </xdr:from>
    <xdr:to>
      <xdr:col>72</xdr:col>
      <xdr:colOff>123825</xdr:colOff>
      <xdr:row>31</xdr:row>
      <xdr:rowOff>113565</xdr:rowOff>
    </xdr:to>
    <xdr:sp macro="" textlink="">
      <xdr:nvSpPr>
        <xdr:cNvPr id="147" name="楕円 146"/>
        <xdr:cNvSpPr/>
      </xdr:nvSpPr>
      <xdr:spPr>
        <a:xfrm>
          <a:off x="14033500" y="60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62765</xdr:rowOff>
    </xdr:from>
    <xdr:to>
      <xdr:col>76</xdr:col>
      <xdr:colOff>22225</xdr:colOff>
      <xdr:row>31</xdr:row>
      <xdr:rowOff>125530</xdr:rowOff>
    </xdr:to>
    <xdr:cxnSp macro="">
      <xdr:nvCxnSpPr>
        <xdr:cNvPr id="148" name="直線コネクタ 147"/>
        <xdr:cNvCxnSpPr/>
      </xdr:nvCxnSpPr>
      <xdr:spPr>
        <a:xfrm>
          <a:off x="14084300" y="6149240"/>
          <a:ext cx="711200" cy="6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127744</xdr:rowOff>
    </xdr:from>
    <xdr:to>
      <xdr:col>68</xdr:col>
      <xdr:colOff>123825</xdr:colOff>
      <xdr:row>31</xdr:row>
      <xdr:rowOff>57894</xdr:rowOff>
    </xdr:to>
    <xdr:sp macro="" textlink="">
      <xdr:nvSpPr>
        <xdr:cNvPr id="149" name="楕円 148"/>
        <xdr:cNvSpPr/>
      </xdr:nvSpPr>
      <xdr:spPr>
        <a:xfrm>
          <a:off x="13271500" y="60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7094</xdr:rowOff>
    </xdr:from>
    <xdr:to>
      <xdr:col>72</xdr:col>
      <xdr:colOff>73025</xdr:colOff>
      <xdr:row>31</xdr:row>
      <xdr:rowOff>62765</xdr:rowOff>
    </xdr:to>
    <xdr:cxnSp macro="">
      <xdr:nvCxnSpPr>
        <xdr:cNvPr id="150" name="直線コネクタ 149"/>
        <xdr:cNvCxnSpPr/>
      </xdr:nvCxnSpPr>
      <xdr:spPr>
        <a:xfrm>
          <a:off x="13322300" y="6093569"/>
          <a:ext cx="762000" cy="5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90578</xdr:rowOff>
    </xdr:from>
    <xdr:to>
      <xdr:col>64</xdr:col>
      <xdr:colOff>123825</xdr:colOff>
      <xdr:row>31</xdr:row>
      <xdr:rowOff>20728</xdr:rowOff>
    </xdr:to>
    <xdr:sp macro="" textlink="">
      <xdr:nvSpPr>
        <xdr:cNvPr id="151" name="楕円 150"/>
        <xdr:cNvSpPr/>
      </xdr:nvSpPr>
      <xdr:spPr>
        <a:xfrm>
          <a:off x="12509500" y="600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141378</xdr:rowOff>
    </xdr:from>
    <xdr:to>
      <xdr:col>68</xdr:col>
      <xdr:colOff>73025</xdr:colOff>
      <xdr:row>31</xdr:row>
      <xdr:rowOff>7094</xdr:rowOff>
    </xdr:to>
    <xdr:cxnSp macro="">
      <xdr:nvCxnSpPr>
        <xdr:cNvPr id="152" name="直線コネクタ 151"/>
        <xdr:cNvCxnSpPr/>
      </xdr:nvCxnSpPr>
      <xdr:spPr>
        <a:xfrm>
          <a:off x="12560300" y="6056403"/>
          <a:ext cx="762000" cy="3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26579</xdr:rowOff>
    </xdr:from>
    <xdr:to>
      <xdr:col>60</xdr:col>
      <xdr:colOff>123825</xdr:colOff>
      <xdr:row>30</xdr:row>
      <xdr:rowOff>128179</xdr:rowOff>
    </xdr:to>
    <xdr:sp macro="" textlink="">
      <xdr:nvSpPr>
        <xdr:cNvPr id="153" name="楕円 152"/>
        <xdr:cNvSpPr/>
      </xdr:nvSpPr>
      <xdr:spPr>
        <a:xfrm>
          <a:off x="117475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77379</xdr:rowOff>
    </xdr:from>
    <xdr:to>
      <xdr:col>64</xdr:col>
      <xdr:colOff>73025</xdr:colOff>
      <xdr:row>30</xdr:row>
      <xdr:rowOff>141378</xdr:rowOff>
    </xdr:to>
    <xdr:cxnSp macro="">
      <xdr:nvCxnSpPr>
        <xdr:cNvPr id="154" name="直線コネクタ 153"/>
        <xdr:cNvCxnSpPr/>
      </xdr:nvCxnSpPr>
      <xdr:spPr>
        <a:xfrm>
          <a:off x="11798300" y="5992404"/>
          <a:ext cx="762000" cy="6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83910</xdr:rowOff>
    </xdr:from>
    <xdr:ext cx="469744" cy="259045"/>
    <xdr:sp macro="" textlink="">
      <xdr:nvSpPr>
        <xdr:cNvPr id="155" name="n_1aveValue債務償還比率"/>
        <xdr:cNvSpPr txBox="1"/>
      </xdr:nvSpPr>
      <xdr:spPr>
        <a:xfrm>
          <a:off x="13836727" y="54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56" name="n_2aveValue債務償還比率"/>
        <xdr:cNvSpPr txBox="1"/>
      </xdr:nvSpPr>
      <xdr:spPr>
        <a:xfrm>
          <a:off x="130874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57" name="n_3aveValue債務償還比率"/>
        <xdr:cNvSpPr txBox="1"/>
      </xdr:nvSpPr>
      <xdr:spPr>
        <a:xfrm>
          <a:off x="12325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56958</xdr:rowOff>
    </xdr:from>
    <xdr:ext cx="469744" cy="259045"/>
    <xdr:sp macro="" textlink="">
      <xdr:nvSpPr>
        <xdr:cNvPr id="158" name="n_4aveValue債務償還比率"/>
        <xdr:cNvSpPr txBox="1"/>
      </xdr:nvSpPr>
      <xdr:spPr>
        <a:xfrm>
          <a:off x="11563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104692</xdr:rowOff>
    </xdr:from>
    <xdr:ext cx="469744" cy="259045"/>
    <xdr:sp macro="" textlink="">
      <xdr:nvSpPr>
        <xdr:cNvPr id="159" name="n_1mainValue債務償還比率"/>
        <xdr:cNvSpPr txBox="1"/>
      </xdr:nvSpPr>
      <xdr:spPr>
        <a:xfrm>
          <a:off x="13836727" y="61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49021</xdr:rowOff>
    </xdr:from>
    <xdr:ext cx="469744" cy="259045"/>
    <xdr:sp macro="" textlink="">
      <xdr:nvSpPr>
        <xdr:cNvPr id="160" name="n_2mainValue債務償還比率"/>
        <xdr:cNvSpPr txBox="1"/>
      </xdr:nvSpPr>
      <xdr:spPr>
        <a:xfrm>
          <a:off x="13087427" y="613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11855</xdr:rowOff>
    </xdr:from>
    <xdr:ext cx="469744" cy="259045"/>
    <xdr:sp macro="" textlink="">
      <xdr:nvSpPr>
        <xdr:cNvPr id="161" name="n_3mainValue債務償還比率"/>
        <xdr:cNvSpPr txBox="1"/>
      </xdr:nvSpPr>
      <xdr:spPr>
        <a:xfrm>
          <a:off x="12325427" y="609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119306</xdr:rowOff>
    </xdr:from>
    <xdr:ext cx="469744" cy="259045"/>
    <xdr:sp macro="" textlink="">
      <xdr:nvSpPr>
        <xdr:cNvPr id="162" name="n_4mainValue債務償還比率"/>
        <xdr:cNvSpPr txBox="1"/>
      </xdr:nvSpPr>
      <xdr:spPr>
        <a:xfrm>
          <a:off x="11563427" y="603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7,179
7,053
1,099.37
13,959,993
13,813,037
105,306
6,180,805
14,288,611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xdr:cNvSpPr txBox="1"/>
      </xdr:nvSpPr>
      <xdr:spPr>
        <a:xfrm>
          <a:off x="4673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xdr:cNvSpPr/>
      </xdr:nvSpPr>
      <xdr:spPr>
        <a:xfrm>
          <a:off x="1968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162560</xdr:rowOff>
    </xdr:from>
    <xdr:to>
      <xdr:col>24</xdr:col>
      <xdr:colOff>114300</xdr:colOff>
      <xdr:row>40</xdr:row>
      <xdr:rowOff>92710</xdr:rowOff>
    </xdr:to>
    <xdr:sp macro="" textlink="">
      <xdr:nvSpPr>
        <xdr:cNvPr id="73" name="楕円 72"/>
        <xdr:cNvSpPr/>
      </xdr:nvSpPr>
      <xdr:spPr>
        <a:xfrm>
          <a:off x="4584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140987</xdr:rowOff>
    </xdr:from>
    <xdr:ext cx="405111" cy="259045"/>
    <xdr:sp macro="" textlink="">
      <xdr:nvSpPr>
        <xdr:cNvPr id="74" name="【道路】&#10;有形固定資産減価償却率該当値テキスト"/>
        <xdr:cNvSpPr txBox="1"/>
      </xdr:nvSpPr>
      <xdr:spPr>
        <a:xfrm>
          <a:off x="467360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130175</xdr:rowOff>
    </xdr:from>
    <xdr:to>
      <xdr:col>20</xdr:col>
      <xdr:colOff>38100</xdr:colOff>
      <xdr:row>40</xdr:row>
      <xdr:rowOff>60325</xdr:rowOff>
    </xdr:to>
    <xdr:sp macro="" textlink="">
      <xdr:nvSpPr>
        <xdr:cNvPr id="75" name="楕円 74"/>
        <xdr:cNvSpPr/>
      </xdr:nvSpPr>
      <xdr:spPr>
        <a:xfrm>
          <a:off x="3746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9525</xdr:rowOff>
    </xdr:from>
    <xdr:to>
      <xdr:col>24</xdr:col>
      <xdr:colOff>63500</xdr:colOff>
      <xdr:row>40</xdr:row>
      <xdr:rowOff>41910</xdr:rowOff>
    </xdr:to>
    <xdr:cxnSp macro="">
      <xdr:nvCxnSpPr>
        <xdr:cNvPr id="76" name="直線コネクタ 75"/>
        <xdr:cNvCxnSpPr/>
      </xdr:nvCxnSpPr>
      <xdr:spPr>
        <a:xfrm>
          <a:off x="3797300" y="68675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95885</xdr:rowOff>
    </xdr:from>
    <xdr:to>
      <xdr:col>15</xdr:col>
      <xdr:colOff>101600</xdr:colOff>
      <xdr:row>40</xdr:row>
      <xdr:rowOff>26035</xdr:rowOff>
    </xdr:to>
    <xdr:sp macro="" textlink="">
      <xdr:nvSpPr>
        <xdr:cNvPr id="77" name="楕円 76"/>
        <xdr:cNvSpPr/>
      </xdr:nvSpPr>
      <xdr:spPr>
        <a:xfrm>
          <a:off x="28575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146685</xdr:rowOff>
    </xdr:from>
    <xdr:to>
      <xdr:col>19</xdr:col>
      <xdr:colOff>177800</xdr:colOff>
      <xdr:row>40</xdr:row>
      <xdr:rowOff>9525</xdr:rowOff>
    </xdr:to>
    <xdr:cxnSp macro="">
      <xdr:nvCxnSpPr>
        <xdr:cNvPr id="78" name="直線コネクタ 77"/>
        <xdr:cNvCxnSpPr/>
      </xdr:nvCxnSpPr>
      <xdr:spPr>
        <a:xfrm>
          <a:off x="2908300" y="68332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61595</xdr:rowOff>
    </xdr:from>
    <xdr:to>
      <xdr:col>10</xdr:col>
      <xdr:colOff>165100</xdr:colOff>
      <xdr:row>39</xdr:row>
      <xdr:rowOff>163195</xdr:rowOff>
    </xdr:to>
    <xdr:sp macro="" textlink="">
      <xdr:nvSpPr>
        <xdr:cNvPr id="79" name="楕円 78"/>
        <xdr:cNvSpPr/>
      </xdr:nvSpPr>
      <xdr:spPr>
        <a:xfrm>
          <a:off x="1968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112395</xdr:rowOff>
    </xdr:from>
    <xdr:to>
      <xdr:col>15</xdr:col>
      <xdr:colOff>50800</xdr:colOff>
      <xdr:row>39</xdr:row>
      <xdr:rowOff>146685</xdr:rowOff>
    </xdr:to>
    <xdr:cxnSp macro="">
      <xdr:nvCxnSpPr>
        <xdr:cNvPr id="80" name="直線コネクタ 79"/>
        <xdr:cNvCxnSpPr/>
      </xdr:nvCxnSpPr>
      <xdr:spPr>
        <a:xfrm>
          <a:off x="2019300" y="67989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31115</xdr:rowOff>
    </xdr:from>
    <xdr:to>
      <xdr:col>6</xdr:col>
      <xdr:colOff>38100</xdr:colOff>
      <xdr:row>39</xdr:row>
      <xdr:rowOff>132715</xdr:rowOff>
    </xdr:to>
    <xdr:sp macro="" textlink="">
      <xdr:nvSpPr>
        <xdr:cNvPr id="81" name="楕円 80"/>
        <xdr:cNvSpPr/>
      </xdr:nvSpPr>
      <xdr:spPr>
        <a:xfrm>
          <a:off x="1079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81915</xdr:rowOff>
    </xdr:from>
    <xdr:to>
      <xdr:col>10</xdr:col>
      <xdr:colOff>114300</xdr:colOff>
      <xdr:row>39</xdr:row>
      <xdr:rowOff>112395</xdr:rowOff>
    </xdr:to>
    <xdr:cxnSp macro="">
      <xdr:nvCxnSpPr>
        <xdr:cNvPr id="82" name="直線コネクタ 81"/>
        <xdr:cNvCxnSpPr/>
      </xdr:nvCxnSpPr>
      <xdr:spPr>
        <a:xfrm>
          <a:off x="1130300" y="67684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21607</xdr:rowOff>
    </xdr:from>
    <xdr:ext cx="405111" cy="259045"/>
    <xdr:sp macro="" textlink="">
      <xdr:nvSpPr>
        <xdr:cNvPr id="83" name="n_1aveValue【道路】&#10;有形固定資産減価償却率"/>
        <xdr:cNvSpPr txBox="1"/>
      </xdr:nvSpPr>
      <xdr:spPr>
        <a:xfrm>
          <a:off x="35820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156862</xdr:rowOff>
    </xdr:from>
    <xdr:ext cx="405111" cy="259045"/>
    <xdr:sp macro="" textlink="">
      <xdr:nvSpPr>
        <xdr:cNvPr id="84" name="n_2aveValue【道路】&#10;有形固定資産減価償却率"/>
        <xdr:cNvSpPr txBox="1"/>
      </xdr:nvSpPr>
      <xdr:spPr>
        <a:xfrm>
          <a:off x="27057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88282</xdr:rowOff>
    </xdr:from>
    <xdr:ext cx="405111" cy="259045"/>
    <xdr:sp macro="" textlink="">
      <xdr:nvSpPr>
        <xdr:cNvPr id="85" name="n_3aveValue【道路】&#10;有形固定資産減価償却率"/>
        <xdr:cNvSpPr txBox="1"/>
      </xdr:nvSpPr>
      <xdr:spPr>
        <a:xfrm>
          <a:off x="18167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61612</xdr:rowOff>
    </xdr:from>
    <xdr:ext cx="405111" cy="259045"/>
    <xdr:sp macro="" textlink="">
      <xdr:nvSpPr>
        <xdr:cNvPr id="86" name="n_4aveValue【道路】&#10;有形固定資産減価償却率"/>
        <xdr:cNvSpPr txBox="1"/>
      </xdr:nvSpPr>
      <xdr:spPr>
        <a:xfrm>
          <a:off x="927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51452</xdr:rowOff>
    </xdr:from>
    <xdr:ext cx="405111" cy="259045"/>
    <xdr:sp macro="" textlink="">
      <xdr:nvSpPr>
        <xdr:cNvPr id="87" name="n_1mainValue【道路】&#10;有形固定資産減価償却率"/>
        <xdr:cNvSpPr txBox="1"/>
      </xdr:nvSpPr>
      <xdr:spPr>
        <a:xfrm>
          <a:off x="3582044"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17162</xdr:rowOff>
    </xdr:from>
    <xdr:ext cx="405111" cy="259045"/>
    <xdr:sp macro="" textlink="">
      <xdr:nvSpPr>
        <xdr:cNvPr id="88" name="n_2mainValue【道路】&#10;有形固定資産減価償却率"/>
        <xdr:cNvSpPr txBox="1"/>
      </xdr:nvSpPr>
      <xdr:spPr>
        <a:xfrm>
          <a:off x="2705744"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154322</xdr:rowOff>
    </xdr:from>
    <xdr:ext cx="405111" cy="259045"/>
    <xdr:sp macro="" textlink="">
      <xdr:nvSpPr>
        <xdr:cNvPr id="89" name="n_3mainValue【道路】&#10;有形固定資産減価償却率"/>
        <xdr:cNvSpPr txBox="1"/>
      </xdr:nvSpPr>
      <xdr:spPr>
        <a:xfrm>
          <a:off x="1816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123842</xdr:rowOff>
    </xdr:from>
    <xdr:ext cx="405111" cy="259045"/>
    <xdr:sp macro="" textlink="">
      <xdr:nvSpPr>
        <xdr:cNvPr id="90" name="n_4mainValue【道路】&#10;有形固定資産減価償却率"/>
        <xdr:cNvSpPr txBox="1"/>
      </xdr:nvSpPr>
      <xdr:spPr>
        <a:xfrm>
          <a:off x="927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36773</xdr:rowOff>
    </xdr:from>
    <xdr:ext cx="534377" cy="259045"/>
    <xdr:sp macro="" textlink="">
      <xdr:nvSpPr>
        <xdr:cNvPr id="119" name="【道路】&#10;一人当たり延長平均値テキスト"/>
        <xdr:cNvSpPr txBox="1"/>
      </xdr:nvSpPr>
      <xdr:spPr>
        <a:xfrm>
          <a:off x="10515600" y="706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xdr:cNvSpPr/>
      </xdr:nvSpPr>
      <xdr:spPr>
        <a:xfrm>
          <a:off x="8699500" y="71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xdr:cNvSpPr/>
      </xdr:nvSpPr>
      <xdr:spPr>
        <a:xfrm>
          <a:off x="7810500" y="711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xdr:cNvSpPr/>
      </xdr:nvSpPr>
      <xdr:spPr>
        <a:xfrm>
          <a:off x="6921500" y="709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147705</xdr:rowOff>
    </xdr:from>
    <xdr:to>
      <xdr:col>55</xdr:col>
      <xdr:colOff>50800</xdr:colOff>
      <xdr:row>41</xdr:row>
      <xdr:rowOff>77855</xdr:rowOff>
    </xdr:to>
    <xdr:sp macro="" textlink="">
      <xdr:nvSpPr>
        <xdr:cNvPr id="130" name="楕円 129"/>
        <xdr:cNvSpPr/>
      </xdr:nvSpPr>
      <xdr:spPr>
        <a:xfrm>
          <a:off x="10426700" y="70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170582</xdr:rowOff>
    </xdr:from>
    <xdr:ext cx="599010" cy="259045"/>
    <xdr:sp macro="" textlink="">
      <xdr:nvSpPr>
        <xdr:cNvPr id="131" name="【道路】&#10;一人当たり延長該当値テキスト"/>
        <xdr:cNvSpPr txBox="1"/>
      </xdr:nvSpPr>
      <xdr:spPr>
        <a:xfrm>
          <a:off x="10515600" y="685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150410</xdr:rowOff>
    </xdr:from>
    <xdr:to>
      <xdr:col>50</xdr:col>
      <xdr:colOff>165100</xdr:colOff>
      <xdr:row>41</xdr:row>
      <xdr:rowOff>80560</xdr:rowOff>
    </xdr:to>
    <xdr:sp macro="" textlink="">
      <xdr:nvSpPr>
        <xdr:cNvPr id="132" name="楕円 131"/>
        <xdr:cNvSpPr/>
      </xdr:nvSpPr>
      <xdr:spPr>
        <a:xfrm>
          <a:off x="9588500" y="700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27055</xdr:rowOff>
    </xdr:from>
    <xdr:to>
      <xdr:col>55</xdr:col>
      <xdr:colOff>0</xdr:colOff>
      <xdr:row>41</xdr:row>
      <xdr:rowOff>29760</xdr:rowOff>
    </xdr:to>
    <xdr:cxnSp macro="">
      <xdr:nvCxnSpPr>
        <xdr:cNvPr id="133" name="直線コネクタ 132"/>
        <xdr:cNvCxnSpPr/>
      </xdr:nvCxnSpPr>
      <xdr:spPr>
        <a:xfrm flipV="1">
          <a:off x="9639300" y="7056505"/>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153751</xdr:rowOff>
    </xdr:from>
    <xdr:to>
      <xdr:col>46</xdr:col>
      <xdr:colOff>38100</xdr:colOff>
      <xdr:row>41</xdr:row>
      <xdr:rowOff>83901</xdr:rowOff>
    </xdr:to>
    <xdr:sp macro="" textlink="">
      <xdr:nvSpPr>
        <xdr:cNvPr id="134" name="楕円 133"/>
        <xdr:cNvSpPr/>
      </xdr:nvSpPr>
      <xdr:spPr>
        <a:xfrm>
          <a:off x="8699500" y="701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29760</xdr:rowOff>
    </xdr:from>
    <xdr:to>
      <xdr:col>50</xdr:col>
      <xdr:colOff>114300</xdr:colOff>
      <xdr:row>41</xdr:row>
      <xdr:rowOff>33101</xdr:rowOff>
    </xdr:to>
    <xdr:cxnSp macro="">
      <xdr:nvCxnSpPr>
        <xdr:cNvPr id="135" name="直線コネクタ 134"/>
        <xdr:cNvCxnSpPr/>
      </xdr:nvCxnSpPr>
      <xdr:spPr>
        <a:xfrm flipV="1">
          <a:off x="8750300" y="7059210"/>
          <a:ext cx="8890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155725</xdr:rowOff>
    </xdr:from>
    <xdr:to>
      <xdr:col>41</xdr:col>
      <xdr:colOff>101600</xdr:colOff>
      <xdr:row>41</xdr:row>
      <xdr:rowOff>85875</xdr:rowOff>
    </xdr:to>
    <xdr:sp macro="" textlink="">
      <xdr:nvSpPr>
        <xdr:cNvPr id="136" name="楕円 135"/>
        <xdr:cNvSpPr/>
      </xdr:nvSpPr>
      <xdr:spPr>
        <a:xfrm>
          <a:off x="7810500" y="701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33101</xdr:rowOff>
    </xdr:from>
    <xdr:to>
      <xdr:col>45</xdr:col>
      <xdr:colOff>177800</xdr:colOff>
      <xdr:row>41</xdr:row>
      <xdr:rowOff>35075</xdr:rowOff>
    </xdr:to>
    <xdr:cxnSp macro="">
      <xdr:nvCxnSpPr>
        <xdr:cNvPr id="137" name="直線コネクタ 136"/>
        <xdr:cNvCxnSpPr/>
      </xdr:nvCxnSpPr>
      <xdr:spPr>
        <a:xfrm flipV="1">
          <a:off x="7861300" y="7062551"/>
          <a:ext cx="889000" cy="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2652</xdr:rowOff>
    </xdr:from>
    <xdr:to>
      <xdr:col>36</xdr:col>
      <xdr:colOff>165100</xdr:colOff>
      <xdr:row>41</xdr:row>
      <xdr:rowOff>104252</xdr:rowOff>
    </xdr:to>
    <xdr:sp macro="" textlink="">
      <xdr:nvSpPr>
        <xdr:cNvPr id="138" name="楕円 137"/>
        <xdr:cNvSpPr/>
      </xdr:nvSpPr>
      <xdr:spPr>
        <a:xfrm>
          <a:off x="6921500" y="70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35075</xdr:rowOff>
    </xdr:from>
    <xdr:to>
      <xdr:col>41</xdr:col>
      <xdr:colOff>50800</xdr:colOff>
      <xdr:row>41</xdr:row>
      <xdr:rowOff>53452</xdr:rowOff>
    </xdr:to>
    <xdr:cxnSp macro="">
      <xdr:nvCxnSpPr>
        <xdr:cNvPr id="139" name="直線コネクタ 138"/>
        <xdr:cNvCxnSpPr/>
      </xdr:nvCxnSpPr>
      <xdr:spPr>
        <a:xfrm flipV="1">
          <a:off x="6972300" y="7064525"/>
          <a:ext cx="889000" cy="1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149063</xdr:rowOff>
    </xdr:from>
    <xdr:ext cx="534377" cy="259045"/>
    <xdr:sp macro="" textlink="">
      <xdr:nvSpPr>
        <xdr:cNvPr id="140" name="n_1aveValue【道路】&#10;一人当たり延長"/>
        <xdr:cNvSpPr txBox="1"/>
      </xdr:nvSpPr>
      <xdr:spPr>
        <a:xfrm>
          <a:off x="9359411" y="717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8162</xdr:rowOff>
    </xdr:from>
    <xdr:ext cx="534377" cy="259045"/>
    <xdr:sp macro="" textlink="">
      <xdr:nvSpPr>
        <xdr:cNvPr id="141" name="n_2aveValue【道路】&#10;一人当たり延長"/>
        <xdr:cNvSpPr txBox="1"/>
      </xdr:nvSpPr>
      <xdr:spPr>
        <a:xfrm>
          <a:off x="8483111" y="720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2415</xdr:rowOff>
    </xdr:from>
    <xdr:ext cx="534377" cy="259045"/>
    <xdr:sp macro="" textlink="">
      <xdr:nvSpPr>
        <xdr:cNvPr id="142" name="n_3aveValue【道路】&#10;一人当たり延長"/>
        <xdr:cNvSpPr txBox="1"/>
      </xdr:nvSpPr>
      <xdr:spPr>
        <a:xfrm>
          <a:off x="7594111" y="720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159601</xdr:rowOff>
    </xdr:from>
    <xdr:ext cx="534377" cy="259045"/>
    <xdr:sp macro="" textlink="">
      <xdr:nvSpPr>
        <xdr:cNvPr id="143" name="n_4aveValue【道路】&#10;一人当たり延長"/>
        <xdr:cNvSpPr txBox="1"/>
      </xdr:nvSpPr>
      <xdr:spPr>
        <a:xfrm>
          <a:off x="6705111" y="718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97087</xdr:rowOff>
    </xdr:from>
    <xdr:ext cx="599010" cy="259045"/>
    <xdr:sp macro="" textlink="">
      <xdr:nvSpPr>
        <xdr:cNvPr id="144" name="n_1mainValue【道路】&#10;一人当たり延長"/>
        <xdr:cNvSpPr txBox="1"/>
      </xdr:nvSpPr>
      <xdr:spPr>
        <a:xfrm>
          <a:off x="9327094" y="678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100428</xdr:rowOff>
    </xdr:from>
    <xdr:ext cx="599010" cy="259045"/>
    <xdr:sp macro="" textlink="">
      <xdr:nvSpPr>
        <xdr:cNvPr id="145" name="n_2mainValue【道路】&#10;一人当たり延長"/>
        <xdr:cNvSpPr txBox="1"/>
      </xdr:nvSpPr>
      <xdr:spPr>
        <a:xfrm>
          <a:off x="8450794" y="678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102402</xdr:rowOff>
    </xdr:from>
    <xdr:ext cx="599010" cy="259045"/>
    <xdr:sp macro="" textlink="">
      <xdr:nvSpPr>
        <xdr:cNvPr id="146" name="n_3mainValue【道路】&#10;一人当たり延長"/>
        <xdr:cNvSpPr txBox="1"/>
      </xdr:nvSpPr>
      <xdr:spPr>
        <a:xfrm>
          <a:off x="7561794" y="678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120779</xdr:rowOff>
    </xdr:from>
    <xdr:ext cx="599010" cy="259045"/>
    <xdr:sp macro="" textlink="">
      <xdr:nvSpPr>
        <xdr:cNvPr id="147" name="n_4mainValue【道路】&#10;一人当たり延長"/>
        <xdr:cNvSpPr txBox="1"/>
      </xdr:nvSpPr>
      <xdr:spPr>
        <a:xfrm>
          <a:off x="6672794" y="680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125565</xdr:rowOff>
    </xdr:from>
    <xdr:ext cx="405111" cy="259045"/>
    <xdr:sp macro="" textlink="">
      <xdr:nvSpPr>
        <xdr:cNvPr id="178" name="【橋りょう・トンネル】&#10;有形固定資産減価償却率平均値テキスト"/>
        <xdr:cNvSpPr txBox="1"/>
      </xdr:nvSpPr>
      <xdr:spPr>
        <a:xfrm>
          <a:off x="4673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9" name="楕円 188"/>
        <xdr:cNvSpPr/>
      </xdr:nvSpPr>
      <xdr:spPr>
        <a:xfrm>
          <a:off x="4584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130101</xdr:rowOff>
    </xdr:from>
    <xdr:ext cx="405111" cy="259045"/>
    <xdr:sp macro="" textlink="">
      <xdr:nvSpPr>
        <xdr:cNvPr id="190" name="【橋りょう・トンネル】&#10;有形固定資産減価償却率該当値テキスト"/>
        <xdr:cNvSpPr txBox="1"/>
      </xdr:nvSpPr>
      <xdr:spPr>
        <a:xfrm>
          <a:off x="4673600"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130447</xdr:rowOff>
    </xdr:from>
    <xdr:to>
      <xdr:col>20</xdr:col>
      <xdr:colOff>38100</xdr:colOff>
      <xdr:row>61</xdr:row>
      <xdr:rowOff>60597</xdr:rowOff>
    </xdr:to>
    <xdr:sp macro="" textlink="">
      <xdr:nvSpPr>
        <xdr:cNvPr id="191" name="楕円 190"/>
        <xdr:cNvSpPr/>
      </xdr:nvSpPr>
      <xdr:spPr>
        <a:xfrm>
          <a:off x="3746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xdr:rowOff>
    </xdr:from>
    <xdr:to>
      <xdr:col>24</xdr:col>
      <xdr:colOff>63500</xdr:colOff>
      <xdr:row>61</xdr:row>
      <xdr:rowOff>31024</xdr:rowOff>
    </xdr:to>
    <xdr:cxnSp macro="">
      <xdr:nvCxnSpPr>
        <xdr:cNvPr id="192" name="直線コネクタ 191"/>
        <xdr:cNvCxnSpPr/>
      </xdr:nvCxnSpPr>
      <xdr:spPr>
        <a:xfrm>
          <a:off x="3797300" y="1046824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107587</xdr:rowOff>
    </xdr:from>
    <xdr:to>
      <xdr:col>15</xdr:col>
      <xdr:colOff>101600</xdr:colOff>
      <xdr:row>61</xdr:row>
      <xdr:rowOff>37737</xdr:rowOff>
    </xdr:to>
    <xdr:sp macro="" textlink="">
      <xdr:nvSpPr>
        <xdr:cNvPr id="193" name="楕円 192"/>
        <xdr:cNvSpPr/>
      </xdr:nvSpPr>
      <xdr:spPr>
        <a:xfrm>
          <a:off x="2857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158387</xdr:rowOff>
    </xdr:from>
    <xdr:to>
      <xdr:col>19</xdr:col>
      <xdr:colOff>177800</xdr:colOff>
      <xdr:row>61</xdr:row>
      <xdr:rowOff>9797</xdr:rowOff>
    </xdr:to>
    <xdr:cxnSp macro="">
      <xdr:nvCxnSpPr>
        <xdr:cNvPr id="194" name="直線コネクタ 193"/>
        <xdr:cNvCxnSpPr/>
      </xdr:nvCxnSpPr>
      <xdr:spPr>
        <a:xfrm>
          <a:off x="2908300" y="1044538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79828</xdr:rowOff>
    </xdr:from>
    <xdr:to>
      <xdr:col>10</xdr:col>
      <xdr:colOff>165100</xdr:colOff>
      <xdr:row>61</xdr:row>
      <xdr:rowOff>9978</xdr:rowOff>
    </xdr:to>
    <xdr:sp macro="" textlink="">
      <xdr:nvSpPr>
        <xdr:cNvPr id="195" name="楕円 194"/>
        <xdr:cNvSpPr/>
      </xdr:nvSpPr>
      <xdr:spPr>
        <a:xfrm>
          <a:off x="1968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130628</xdr:rowOff>
    </xdr:from>
    <xdr:to>
      <xdr:col>15</xdr:col>
      <xdr:colOff>50800</xdr:colOff>
      <xdr:row>60</xdr:row>
      <xdr:rowOff>158387</xdr:rowOff>
    </xdr:to>
    <xdr:cxnSp macro="">
      <xdr:nvCxnSpPr>
        <xdr:cNvPr id="196" name="直線コネクタ 195"/>
        <xdr:cNvCxnSpPr/>
      </xdr:nvCxnSpPr>
      <xdr:spPr>
        <a:xfrm>
          <a:off x="2019300" y="104176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60234</xdr:rowOff>
    </xdr:from>
    <xdr:to>
      <xdr:col>6</xdr:col>
      <xdr:colOff>38100</xdr:colOff>
      <xdr:row>60</xdr:row>
      <xdr:rowOff>161834</xdr:rowOff>
    </xdr:to>
    <xdr:sp macro="" textlink="">
      <xdr:nvSpPr>
        <xdr:cNvPr id="197" name="楕円 196"/>
        <xdr:cNvSpPr/>
      </xdr:nvSpPr>
      <xdr:spPr>
        <a:xfrm>
          <a:off x="1079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111034</xdr:rowOff>
    </xdr:from>
    <xdr:to>
      <xdr:col>10</xdr:col>
      <xdr:colOff>114300</xdr:colOff>
      <xdr:row>60</xdr:row>
      <xdr:rowOff>130628</xdr:rowOff>
    </xdr:to>
    <xdr:cxnSp macro="">
      <xdr:nvCxnSpPr>
        <xdr:cNvPr id="198" name="直線コネクタ 197"/>
        <xdr:cNvCxnSpPr/>
      </xdr:nvCxnSpPr>
      <xdr:spPr>
        <a:xfrm>
          <a:off x="1130300" y="103980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46100</xdr:rowOff>
    </xdr:from>
    <xdr:ext cx="405111" cy="259045"/>
    <xdr:sp macro="" textlink="">
      <xdr:nvSpPr>
        <xdr:cNvPr id="199" name="n_1aveValue【橋りょう・トンネル】&#10;有形固定資産減価償却率"/>
        <xdr:cNvSpPr txBox="1"/>
      </xdr:nvSpPr>
      <xdr:spPr>
        <a:xfrm>
          <a:off x="35820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1" name="n_3aveValue【橋りょう・トンネル】&#10;有形固定資産減価償却率"/>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2" name="n_4aveValue【橋りょう・トンネル】&#10;有形固定資産減価償却率"/>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51724</xdr:rowOff>
    </xdr:from>
    <xdr:ext cx="405111" cy="259045"/>
    <xdr:sp macro="" textlink="">
      <xdr:nvSpPr>
        <xdr:cNvPr id="203" name="n_1mainValue【橋りょう・トンネル】&#10;有形固定資産減価償却率"/>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54264</xdr:rowOff>
    </xdr:from>
    <xdr:ext cx="405111" cy="259045"/>
    <xdr:sp macro="" textlink="">
      <xdr:nvSpPr>
        <xdr:cNvPr id="204" name="n_2mainValue【橋りょう・トンネル】&#10;有形固定資産減価償却率"/>
        <xdr:cNvSpPr txBox="1"/>
      </xdr:nvSpPr>
      <xdr:spPr>
        <a:xfrm>
          <a:off x="2705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5" name="n_3main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152961</xdr:rowOff>
    </xdr:from>
    <xdr:ext cx="405111" cy="259045"/>
    <xdr:sp macro="" textlink="">
      <xdr:nvSpPr>
        <xdr:cNvPr id="206" name="n_4mainValue【橋りょう・トンネル】&#10;有形固定資産減価償却率"/>
        <xdr:cNvSpPr txBox="1"/>
      </xdr:nvSpPr>
      <xdr:spPr>
        <a:xfrm>
          <a:off x="9277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27486</xdr:rowOff>
    </xdr:from>
    <xdr:ext cx="599010" cy="259045"/>
    <xdr:sp macro="" textlink="">
      <xdr:nvSpPr>
        <xdr:cNvPr id="235" name="【橋りょう・トンネル】&#10;一人当たり有形固定資産（償却資産）額平均値テキスト"/>
        <xdr:cNvSpPr txBox="1"/>
      </xdr:nvSpPr>
      <xdr:spPr>
        <a:xfrm>
          <a:off x="10515600" y="10657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xdr:cNvSpPr/>
      </xdr:nvSpPr>
      <xdr:spPr>
        <a:xfrm>
          <a:off x="8699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xdr:cNvSpPr/>
      </xdr:nvSpPr>
      <xdr:spPr>
        <a:xfrm>
          <a:off x="7810500" y="106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xdr:cNvSpPr/>
      </xdr:nvSpPr>
      <xdr:spPr>
        <a:xfrm>
          <a:off x="6921500" y="1064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147999</xdr:rowOff>
    </xdr:from>
    <xdr:to>
      <xdr:col>55</xdr:col>
      <xdr:colOff>50800</xdr:colOff>
      <xdr:row>62</xdr:row>
      <xdr:rowOff>78149</xdr:rowOff>
    </xdr:to>
    <xdr:sp macro="" textlink="">
      <xdr:nvSpPr>
        <xdr:cNvPr id="246" name="楕円 245"/>
        <xdr:cNvSpPr/>
      </xdr:nvSpPr>
      <xdr:spPr>
        <a:xfrm>
          <a:off x="10426700" y="1060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170876</xdr:rowOff>
    </xdr:from>
    <xdr:ext cx="690189" cy="259045"/>
    <xdr:sp macro="" textlink="">
      <xdr:nvSpPr>
        <xdr:cNvPr id="247" name="【橋りょう・トンネル】&#10;一人当たり有形固定資産（償却資産）額該当値テキスト"/>
        <xdr:cNvSpPr txBox="1"/>
      </xdr:nvSpPr>
      <xdr:spPr>
        <a:xfrm>
          <a:off x="10515600" y="104578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156225</xdr:rowOff>
    </xdr:from>
    <xdr:to>
      <xdr:col>50</xdr:col>
      <xdr:colOff>165100</xdr:colOff>
      <xdr:row>62</xdr:row>
      <xdr:rowOff>86375</xdr:rowOff>
    </xdr:to>
    <xdr:sp macro="" textlink="">
      <xdr:nvSpPr>
        <xdr:cNvPr id="248" name="楕円 247"/>
        <xdr:cNvSpPr/>
      </xdr:nvSpPr>
      <xdr:spPr>
        <a:xfrm>
          <a:off x="9588500" y="1061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27349</xdr:rowOff>
    </xdr:from>
    <xdr:to>
      <xdr:col>55</xdr:col>
      <xdr:colOff>0</xdr:colOff>
      <xdr:row>62</xdr:row>
      <xdr:rowOff>35575</xdr:rowOff>
    </xdr:to>
    <xdr:cxnSp macro="">
      <xdr:nvCxnSpPr>
        <xdr:cNvPr id="249" name="直線コネクタ 248"/>
        <xdr:cNvCxnSpPr/>
      </xdr:nvCxnSpPr>
      <xdr:spPr>
        <a:xfrm flipV="1">
          <a:off x="9639300" y="10657249"/>
          <a:ext cx="838200" cy="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165560</xdr:rowOff>
    </xdr:from>
    <xdr:to>
      <xdr:col>46</xdr:col>
      <xdr:colOff>38100</xdr:colOff>
      <xdr:row>62</xdr:row>
      <xdr:rowOff>95710</xdr:rowOff>
    </xdr:to>
    <xdr:sp macro="" textlink="">
      <xdr:nvSpPr>
        <xdr:cNvPr id="250" name="楕円 249"/>
        <xdr:cNvSpPr/>
      </xdr:nvSpPr>
      <xdr:spPr>
        <a:xfrm>
          <a:off x="8699500" y="106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35575</xdr:rowOff>
    </xdr:from>
    <xdr:to>
      <xdr:col>50</xdr:col>
      <xdr:colOff>114300</xdr:colOff>
      <xdr:row>62</xdr:row>
      <xdr:rowOff>44910</xdr:rowOff>
    </xdr:to>
    <xdr:cxnSp macro="">
      <xdr:nvCxnSpPr>
        <xdr:cNvPr id="251" name="直線コネクタ 250"/>
        <xdr:cNvCxnSpPr/>
      </xdr:nvCxnSpPr>
      <xdr:spPr>
        <a:xfrm flipV="1">
          <a:off x="8750300" y="10665475"/>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169747</xdr:rowOff>
    </xdr:from>
    <xdr:to>
      <xdr:col>41</xdr:col>
      <xdr:colOff>101600</xdr:colOff>
      <xdr:row>62</xdr:row>
      <xdr:rowOff>99897</xdr:rowOff>
    </xdr:to>
    <xdr:sp macro="" textlink="">
      <xdr:nvSpPr>
        <xdr:cNvPr id="252" name="楕円 251"/>
        <xdr:cNvSpPr/>
      </xdr:nvSpPr>
      <xdr:spPr>
        <a:xfrm>
          <a:off x="7810500" y="1062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44910</xdr:rowOff>
    </xdr:from>
    <xdr:to>
      <xdr:col>45</xdr:col>
      <xdr:colOff>177800</xdr:colOff>
      <xdr:row>62</xdr:row>
      <xdr:rowOff>49097</xdr:rowOff>
    </xdr:to>
    <xdr:cxnSp macro="">
      <xdr:nvCxnSpPr>
        <xdr:cNvPr id="253" name="直線コネクタ 252"/>
        <xdr:cNvCxnSpPr/>
      </xdr:nvCxnSpPr>
      <xdr:spPr>
        <a:xfrm flipV="1">
          <a:off x="7861300" y="10674810"/>
          <a:ext cx="889000" cy="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6706</xdr:rowOff>
    </xdr:from>
    <xdr:to>
      <xdr:col>36</xdr:col>
      <xdr:colOff>165100</xdr:colOff>
      <xdr:row>62</xdr:row>
      <xdr:rowOff>108306</xdr:rowOff>
    </xdr:to>
    <xdr:sp macro="" textlink="">
      <xdr:nvSpPr>
        <xdr:cNvPr id="254" name="楕円 253"/>
        <xdr:cNvSpPr/>
      </xdr:nvSpPr>
      <xdr:spPr>
        <a:xfrm>
          <a:off x="6921500" y="106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49097</xdr:rowOff>
    </xdr:from>
    <xdr:to>
      <xdr:col>41</xdr:col>
      <xdr:colOff>50800</xdr:colOff>
      <xdr:row>62</xdr:row>
      <xdr:rowOff>57506</xdr:rowOff>
    </xdr:to>
    <xdr:cxnSp macro="">
      <xdr:nvCxnSpPr>
        <xdr:cNvPr id="255" name="直線コネクタ 254"/>
        <xdr:cNvCxnSpPr/>
      </xdr:nvCxnSpPr>
      <xdr:spPr>
        <a:xfrm flipV="1">
          <a:off x="6972300" y="10678997"/>
          <a:ext cx="889000" cy="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153112</xdr:rowOff>
    </xdr:from>
    <xdr:ext cx="599010" cy="259045"/>
    <xdr:sp macro="" textlink="">
      <xdr:nvSpPr>
        <xdr:cNvPr id="256" name="n_1aveValue【橋りょう・トンネル】&#10;一人当たり有形固定資産（償却資産）額"/>
        <xdr:cNvSpPr txBox="1"/>
      </xdr:nvSpPr>
      <xdr:spPr>
        <a:xfrm>
          <a:off x="9327095" y="1078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141893</xdr:rowOff>
    </xdr:from>
    <xdr:ext cx="599010" cy="259045"/>
    <xdr:sp macro="" textlink="">
      <xdr:nvSpPr>
        <xdr:cNvPr id="257" name="n_2aveValue【橋りょう・トンネル】&#10;一人当たり有形固定資産（償却資産）額"/>
        <xdr:cNvSpPr txBox="1"/>
      </xdr:nvSpPr>
      <xdr:spPr>
        <a:xfrm>
          <a:off x="8450795" y="107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101257</xdr:rowOff>
    </xdr:from>
    <xdr:ext cx="599010" cy="259045"/>
    <xdr:sp macro="" textlink="">
      <xdr:nvSpPr>
        <xdr:cNvPr id="258" name="n_3aveValue【橋りょう・トンネル】&#10;一人当たり有形固定資産（償却資産）額"/>
        <xdr:cNvSpPr txBox="1"/>
      </xdr:nvSpPr>
      <xdr:spPr>
        <a:xfrm>
          <a:off x="7561795" y="1073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109564</xdr:rowOff>
    </xdr:from>
    <xdr:ext cx="599010" cy="259045"/>
    <xdr:sp macro="" textlink="">
      <xdr:nvSpPr>
        <xdr:cNvPr id="259" name="n_4aveValue【橋りょう・トンネル】&#10;一人当たり有形固定資産（償却資産）額"/>
        <xdr:cNvSpPr txBox="1"/>
      </xdr:nvSpPr>
      <xdr:spPr>
        <a:xfrm>
          <a:off x="6672795" y="1073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102902</xdr:rowOff>
    </xdr:from>
    <xdr:ext cx="690189" cy="259045"/>
    <xdr:sp macro="" textlink="">
      <xdr:nvSpPr>
        <xdr:cNvPr id="260" name="n_1mainValue【橋りょう・トンネル】&#10;一人当たり有形固定資産（償却資産）額"/>
        <xdr:cNvSpPr txBox="1"/>
      </xdr:nvSpPr>
      <xdr:spPr>
        <a:xfrm>
          <a:off x="9281505" y="103899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112237</xdr:rowOff>
    </xdr:from>
    <xdr:ext cx="599010" cy="259045"/>
    <xdr:sp macro="" textlink="">
      <xdr:nvSpPr>
        <xdr:cNvPr id="261" name="n_2mainValue【橋りょう・トンネル】&#10;一人当たり有形固定資産（償却資産）額"/>
        <xdr:cNvSpPr txBox="1"/>
      </xdr:nvSpPr>
      <xdr:spPr>
        <a:xfrm>
          <a:off x="8450795" y="1039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116424</xdr:rowOff>
    </xdr:from>
    <xdr:ext cx="599010" cy="259045"/>
    <xdr:sp macro="" textlink="">
      <xdr:nvSpPr>
        <xdr:cNvPr id="262" name="n_3mainValue【橋りょう・トンネル】&#10;一人当たり有形固定資産（償却資産）額"/>
        <xdr:cNvSpPr txBox="1"/>
      </xdr:nvSpPr>
      <xdr:spPr>
        <a:xfrm>
          <a:off x="7561795" y="1040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124833</xdr:rowOff>
    </xdr:from>
    <xdr:ext cx="599010" cy="259045"/>
    <xdr:sp macro="" textlink="">
      <xdr:nvSpPr>
        <xdr:cNvPr id="263" name="n_4mainValue【橋りょう・トンネル】&#10;一人当たり有形固定資産（償却資産）額"/>
        <xdr:cNvSpPr txBox="1"/>
      </xdr:nvSpPr>
      <xdr:spPr>
        <a:xfrm>
          <a:off x="6672795" y="1041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3" name="【公営住宅】&#10;有形固定資産減価償却率平均値テキスト"/>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304" name="楕円 303"/>
        <xdr:cNvSpPr/>
      </xdr:nvSpPr>
      <xdr:spPr>
        <a:xfrm>
          <a:off x="45847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103522</xdr:rowOff>
    </xdr:from>
    <xdr:ext cx="405111" cy="259045"/>
    <xdr:sp macro="" textlink="">
      <xdr:nvSpPr>
        <xdr:cNvPr id="305" name="【公営住宅】&#10;有形固定資産減価償却率該当値テキスト"/>
        <xdr:cNvSpPr txBox="1"/>
      </xdr:nvSpPr>
      <xdr:spPr>
        <a:xfrm>
          <a:off x="4673600"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59689</xdr:rowOff>
    </xdr:from>
    <xdr:to>
      <xdr:col>20</xdr:col>
      <xdr:colOff>38100</xdr:colOff>
      <xdr:row>81</xdr:row>
      <xdr:rowOff>161289</xdr:rowOff>
    </xdr:to>
    <xdr:sp macro="" textlink="">
      <xdr:nvSpPr>
        <xdr:cNvPr id="306" name="楕円 305"/>
        <xdr:cNvSpPr/>
      </xdr:nvSpPr>
      <xdr:spPr>
        <a:xfrm>
          <a:off x="3746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110489</xdr:rowOff>
    </xdr:from>
    <xdr:to>
      <xdr:col>24</xdr:col>
      <xdr:colOff>63500</xdr:colOff>
      <xdr:row>81</xdr:row>
      <xdr:rowOff>131445</xdr:rowOff>
    </xdr:to>
    <xdr:cxnSp macro="">
      <xdr:nvCxnSpPr>
        <xdr:cNvPr id="307" name="直線コネクタ 306"/>
        <xdr:cNvCxnSpPr/>
      </xdr:nvCxnSpPr>
      <xdr:spPr>
        <a:xfrm>
          <a:off x="3797300" y="13997939"/>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63500</xdr:rowOff>
    </xdr:from>
    <xdr:to>
      <xdr:col>15</xdr:col>
      <xdr:colOff>101600</xdr:colOff>
      <xdr:row>81</xdr:row>
      <xdr:rowOff>165100</xdr:rowOff>
    </xdr:to>
    <xdr:sp macro="" textlink="">
      <xdr:nvSpPr>
        <xdr:cNvPr id="308" name="楕円 307"/>
        <xdr:cNvSpPr/>
      </xdr:nvSpPr>
      <xdr:spPr>
        <a:xfrm>
          <a:off x="2857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110489</xdr:rowOff>
    </xdr:from>
    <xdr:to>
      <xdr:col>19</xdr:col>
      <xdr:colOff>177800</xdr:colOff>
      <xdr:row>81</xdr:row>
      <xdr:rowOff>114300</xdr:rowOff>
    </xdr:to>
    <xdr:cxnSp macro="">
      <xdr:nvCxnSpPr>
        <xdr:cNvPr id="309" name="直線コネクタ 308"/>
        <xdr:cNvCxnSpPr/>
      </xdr:nvCxnSpPr>
      <xdr:spPr>
        <a:xfrm flipV="1">
          <a:off x="2908300" y="139979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73025</xdr:rowOff>
    </xdr:from>
    <xdr:to>
      <xdr:col>10</xdr:col>
      <xdr:colOff>165100</xdr:colOff>
      <xdr:row>82</xdr:row>
      <xdr:rowOff>3175</xdr:rowOff>
    </xdr:to>
    <xdr:sp macro="" textlink="">
      <xdr:nvSpPr>
        <xdr:cNvPr id="310" name="楕円 309"/>
        <xdr:cNvSpPr/>
      </xdr:nvSpPr>
      <xdr:spPr>
        <a:xfrm>
          <a:off x="1968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114300</xdr:rowOff>
    </xdr:from>
    <xdr:to>
      <xdr:col>15</xdr:col>
      <xdr:colOff>50800</xdr:colOff>
      <xdr:row>81</xdr:row>
      <xdr:rowOff>123825</xdr:rowOff>
    </xdr:to>
    <xdr:cxnSp macro="">
      <xdr:nvCxnSpPr>
        <xdr:cNvPr id="311" name="直線コネクタ 310"/>
        <xdr:cNvCxnSpPr/>
      </xdr:nvCxnSpPr>
      <xdr:spPr>
        <a:xfrm flipV="1">
          <a:off x="2019300" y="140017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74930</xdr:rowOff>
    </xdr:from>
    <xdr:to>
      <xdr:col>6</xdr:col>
      <xdr:colOff>38100</xdr:colOff>
      <xdr:row>82</xdr:row>
      <xdr:rowOff>5080</xdr:rowOff>
    </xdr:to>
    <xdr:sp macro="" textlink="">
      <xdr:nvSpPr>
        <xdr:cNvPr id="312" name="楕円 311"/>
        <xdr:cNvSpPr/>
      </xdr:nvSpPr>
      <xdr:spPr>
        <a:xfrm>
          <a:off x="1079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123825</xdr:rowOff>
    </xdr:from>
    <xdr:to>
      <xdr:col>10</xdr:col>
      <xdr:colOff>114300</xdr:colOff>
      <xdr:row>81</xdr:row>
      <xdr:rowOff>125730</xdr:rowOff>
    </xdr:to>
    <xdr:cxnSp macro="">
      <xdr:nvCxnSpPr>
        <xdr:cNvPr id="313" name="直線コネクタ 312"/>
        <xdr:cNvCxnSpPr/>
      </xdr:nvCxnSpPr>
      <xdr:spPr>
        <a:xfrm flipV="1">
          <a:off x="1130300" y="140112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14"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169563</xdr:rowOff>
    </xdr:from>
    <xdr:ext cx="405111" cy="259045"/>
    <xdr:sp macro="" textlink="">
      <xdr:nvSpPr>
        <xdr:cNvPr id="315" name="n_2aveValue【公営住宅】&#10;有形固定資産減価償却率"/>
        <xdr:cNvSpPr txBox="1"/>
      </xdr:nvSpPr>
      <xdr:spPr>
        <a:xfrm>
          <a:off x="2705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6366</xdr:rowOff>
    </xdr:from>
    <xdr:ext cx="405111" cy="259045"/>
    <xdr:sp macro="" textlink="">
      <xdr:nvSpPr>
        <xdr:cNvPr id="318" name="n_1mainValue【公営住宅】&#10;有形固定資産減価償却率"/>
        <xdr:cNvSpPr txBox="1"/>
      </xdr:nvSpPr>
      <xdr:spPr>
        <a:xfrm>
          <a:off x="3582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319" name="n_2mainValue【公営住宅】&#10;有形固定資産減価償却率"/>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19702</xdr:rowOff>
    </xdr:from>
    <xdr:ext cx="405111" cy="259045"/>
    <xdr:sp macro="" textlink="">
      <xdr:nvSpPr>
        <xdr:cNvPr id="320" name="n_3mainValue【公営住宅】&#10;有形固定資産減価償却率"/>
        <xdr:cNvSpPr txBox="1"/>
      </xdr:nvSpPr>
      <xdr:spPr>
        <a:xfrm>
          <a:off x="1816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321" name="n_4mainValue【公営住宅】&#10;有形固定資産減価償却率"/>
        <xdr:cNvSpPr txBox="1"/>
      </xdr:nvSpPr>
      <xdr:spPr>
        <a:xfrm>
          <a:off x="927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142512</xdr:rowOff>
    </xdr:from>
    <xdr:ext cx="469744" cy="259045"/>
    <xdr:sp macro="" textlink="">
      <xdr:nvSpPr>
        <xdr:cNvPr id="350" name="【公営住宅】&#10;一人当たり面積平均値テキスト"/>
        <xdr:cNvSpPr txBox="1"/>
      </xdr:nvSpPr>
      <xdr:spPr>
        <a:xfrm>
          <a:off x="10515600" y="1454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xdr:cNvSpPr/>
      </xdr:nvSpPr>
      <xdr:spPr>
        <a:xfrm>
          <a:off x="8699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54" name="フローチャート: 判断 353"/>
        <xdr:cNvSpPr/>
      </xdr:nvSpPr>
      <xdr:spPr>
        <a:xfrm>
          <a:off x="7810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55" name="フローチャート: 判断 354"/>
        <xdr:cNvSpPr/>
      </xdr:nvSpPr>
      <xdr:spPr>
        <a:xfrm>
          <a:off x="6921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48640</xdr:rowOff>
    </xdr:from>
    <xdr:to>
      <xdr:col>55</xdr:col>
      <xdr:colOff>50800</xdr:colOff>
      <xdr:row>84</xdr:row>
      <xdr:rowOff>150240</xdr:rowOff>
    </xdr:to>
    <xdr:sp macro="" textlink="">
      <xdr:nvSpPr>
        <xdr:cNvPr id="361" name="楕円 360"/>
        <xdr:cNvSpPr/>
      </xdr:nvSpPr>
      <xdr:spPr>
        <a:xfrm>
          <a:off x="10426700" y="1445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71517</xdr:rowOff>
    </xdr:from>
    <xdr:ext cx="469744" cy="259045"/>
    <xdr:sp macro="" textlink="">
      <xdr:nvSpPr>
        <xdr:cNvPr id="362" name="【公営住宅】&#10;一人当たり面積該当値テキスト"/>
        <xdr:cNvSpPr txBox="1"/>
      </xdr:nvSpPr>
      <xdr:spPr>
        <a:xfrm>
          <a:off x="10515600" y="1430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53899</xdr:rowOff>
    </xdr:from>
    <xdr:to>
      <xdr:col>50</xdr:col>
      <xdr:colOff>165100</xdr:colOff>
      <xdr:row>84</xdr:row>
      <xdr:rowOff>155499</xdr:rowOff>
    </xdr:to>
    <xdr:sp macro="" textlink="">
      <xdr:nvSpPr>
        <xdr:cNvPr id="363" name="楕円 362"/>
        <xdr:cNvSpPr/>
      </xdr:nvSpPr>
      <xdr:spPr>
        <a:xfrm>
          <a:off x="9588500" y="1445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99440</xdr:rowOff>
    </xdr:from>
    <xdr:to>
      <xdr:col>55</xdr:col>
      <xdr:colOff>0</xdr:colOff>
      <xdr:row>84</xdr:row>
      <xdr:rowOff>104699</xdr:rowOff>
    </xdr:to>
    <xdr:cxnSp macro="">
      <xdr:nvCxnSpPr>
        <xdr:cNvPr id="364" name="直線コネクタ 363"/>
        <xdr:cNvCxnSpPr/>
      </xdr:nvCxnSpPr>
      <xdr:spPr>
        <a:xfrm flipV="1">
          <a:off x="9639300" y="14501240"/>
          <a:ext cx="8382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46279</xdr:rowOff>
    </xdr:from>
    <xdr:to>
      <xdr:col>46</xdr:col>
      <xdr:colOff>38100</xdr:colOff>
      <xdr:row>84</xdr:row>
      <xdr:rowOff>147879</xdr:rowOff>
    </xdr:to>
    <xdr:sp macro="" textlink="">
      <xdr:nvSpPr>
        <xdr:cNvPr id="365" name="楕円 364"/>
        <xdr:cNvSpPr/>
      </xdr:nvSpPr>
      <xdr:spPr>
        <a:xfrm>
          <a:off x="8699500" y="1444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97079</xdr:rowOff>
    </xdr:from>
    <xdr:to>
      <xdr:col>50</xdr:col>
      <xdr:colOff>114300</xdr:colOff>
      <xdr:row>84</xdr:row>
      <xdr:rowOff>104699</xdr:rowOff>
    </xdr:to>
    <xdr:cxnSp macro="">
      <xdr:nvCxnSpPr>
        <xdr:cNvPr id="366" name="直線コネクタ 365"/>
        <xdr:cNvCxnSpPr/>
      </xdr:nvCxnSpPr>
      <xdr:spPr>
        <a:xfrm>
          <a:off x="8750300" y="1449887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51688</xdr:rowOff>
    </xdr:from>
    <xdr:to>
      <xdr:col>41</xdr:col>
      <xdr:colOff>101600</xdr:colOff>
      <xdr:row>84</xdr:row>
      <xdr:rowOff>153288</xdr:rowOff>
    </xdr:to>
    <xdr:sp macro="" textlink="">
      <xdr:nvSpPr>
        <xdr:cNvPr id="367" name="楕円 366"/>
        <xdr:cNvSpPr/>
      </xdr:nvSpPr>
      <xdr:spPr>
        <a:xfrm>
          <a:off x="7810500" y="1445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97079</xdr:rowOff>
    </xdr:from>
    <xdr:to>
      <xdr:col>45</xdr:col>
      <xdr:colOff>177800</xdr:colOff>
      <xdr:row>84</xdr:row>
      <xdr:rowOff>102488</xdr:rowOff>
    </xdr:to>
    <xdr:cxnSp macro="">
      <xdr:nvCxnSpPr>
        <xdr:cNvPr id="368" name="直線コネクタ 367"/>
        <xdr:cNvCxnSpPr/>
      </xdr:nvCxnSpPr>
      <xdr:spPr>
        <a:xfrm flipV="1">
          <a:off x="7861300" y="14498879"/>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51460</xdr:rowOff>
    </xdr:from>
    <xdr:to>
      <xdr:col>36</xdr:col>
      <xdr:colOff>165100</xdr:colOff>
      <xdr:row>84</xdr:row>
      <xdr:rowOff>153060</xdr:rowOff>
    </xdr:to>
    <xdr:sp macro="" textlink="">
      <xdr:nvSpPr>
        <xdr:cNvPr id="369" name="楕円 368"/>
        <xdr:cNvSpPr/>
      </xdr:nvSpPr>
      <xdr:spPr>
        <a:xfrm>
          <a:off x="6921500" y="144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102260</xdr:rowOff>
    </xdr:from>
    <xdr:to>
      <xdr:col>41</xdr:col>
      <xdr:colOff>50800</xdr:colOff>
      <xdr:row>84</xdr:row>
      <xdr:rowOff>102488</xdr:rowOff>
    </xdr:to>
    <xdr:cxnSp macro="">
      <xdr:nvCxnSpPr>
        <xdr:cNvPr id="370" name="直線コネクタ 369"/>
        <xdr:cNvCxnSpPr/>
      </xdr:nvCxnSpPr>
      <xdr:spPr>
        <a:xfrm>
          <a:off x="6972300" y="1450406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99762</xdr:rowOff>
    </xdr:from>
    <xdr:ext cx="469744" cy="259045"/>
    <xdr:sp macro="" textlink="">
      <xdr:nvSpPr>
        <xdr:cNvPr id="371" name="n_1aveValue【公営住宅】&#10;一人当たり面積"/>
        <xdr:cNvSpPr txBox="1"/>
      </xdr:nvSpPr>
      <xdr:spPr>
        <a:xfrm>
          <a:off x="9391727" y="1467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114927</xdr:rowOff>
    </xdr:from>
    <xdr:ext cx="469744" cy="259045"/>
    <xdr:sp macro="" textlink="">
      <xdr:nvSpPr>
        <xdr:cNvPr id="372" name="n_2aveValue【公営住宅】&#10;一人当たり面積"/>
        <xdr:cNvSpPr txBox="1"/>
      </xdr:nvSpPr>
      <xdr:spPr>
        <a:xfrm>
          <a:off x="85154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107154</xdr:rowOff>
    </xdr:from>
    <xdr:ext cx="469744" cy="259045"/>
    <xdr:sp macro="" textlink="">
      <xdr:nvSpPr>
        <xdr:cNvPr id="373" name="n_3aveValue【公営住宅】&#10;一人当たり面積"/>
        <xdr:cNvSpPr txBox="1"/>
      </xdr:nvSpPr>
      <xdr:spPr>
        <a:xfrm>
          <a:off x="7626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102430</xdr:rowOff>
    </xdr:from>
    <xdr:ext cx="469744" cy="259045"/>
    <xdr:sp macro="" textlink="">
      <xdr:nvSpPr>
        <xdr:cNvPr id="374" name="n_4aveValue【公営住宅】&#10;一人当たり面積"/>
        <xdr:cNvSpPr txBox="1"/>
      </xdr:nvSpPr>
      <xdr:spPr>
        <a:xfrm>
          <a:off x="6737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576</xdr:rowOff>
    </xdr:from>
    <xdr:ext cx="469744" cy="259045"/>
    <xdr:sp macro="" textlink="">
      <xdr:nvSpPr>
        <xdr:cNvPr id="375" name="n_1mainValue【公営住宅】&#10;一人当たり面積"/>
        <xdr:cNvSpPr txBox="1"/>
      </xdr:nvSpPr>
      <xdr:spPr>
        <a:xfrm>
          <a:off x="9391727" y="142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164406</xdr:rowOff>
    </xdr:from>
    <xdr:ext cx="469744" cy="259045"/>
    <xdr:sp macro="" textlink="">
      <xdr:nvSpPr>
        <xdr:cNvPr id="376" name="n_2mainValue【公営住宅】&#10;一人当たり面積"/>
        <xdr:cNvSpPr txBox="1"/>
      </xdr:nvSpPr>
      <xdr:spPr>
        <a:xfrm>
          <a:off x="8515427" y="142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169815</xdr:rowOff>
    </xdr:from>
    <xdr:ext cx="469744" cy="259045"/>
    <xdr:sp macro="" textlink="">
      <xdr:nvSpPr>
        <xdr:cNvPr id="377" name="n_3mainValue【公営住宅】&#10;一人当たり面積"/>
        <xdr:cNvSpPr txBox="1"/>
      </xdr:nvSpPr>
      <xdr:spPr>
        <a:xfrm>
          <a:off x="7626427" y="1422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169587</xdr:rowOff>
    </xdr:from>
    <xdr:ext cx="469744" cy="259045"/>
    <xdr:sp macro="" textlink="">
      <xdr:nvSpPr>
        <xdr:cNvPr id="378" name="n_4mainValue【公営住宅】&#10;一人当たり面積"/>
        <xdr:cNvSpPr txBox="1"/>
      </xdr:nvSpPr>
      <xdr:spPr>
        <a:xfrm>
          <a:off x="6737427" y="142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420" name="直線コネクタ 419"/>
        <xdr:cNvCxnSpPr/>
      </xdr:nvCxnSpPr>
      <xdr:spPr>
        <a:xfrm flipV="1">
          <a:off x="16318864" y="587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423" name="【認定こども園・幼稚園・保育所】&#10;有形固定資産減価償却率最大値テキスト"/>
        <xdr:cNvSpPr txBox="1"/>
      </xdr:nvSpPr>
      <xdr:spPr>
        <a:xfrm>
          <a:off x="16357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424" name="直線コネクタ 423"/>
        <xdr:cNvCxnSpPr/>
      </xdr:nvCxnSpPr>
      <xdr:spPr>
        <a:xfrm>
          <a:off x="16230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102161</xdr:rowOff>
    </xdr:from>
    <xdr:ext cx="405111" cy="259045"/>
    <xdr:sp macro="" textlink="">
      <xdr:nvSpPr>
        <xdr:cNvPr id="425" name="【認定こども園・幼稚園・保育所】&#10;有形固定資産減価償却率平均値テキスト"/>
        <xdr:cNvSpPr txBox="1"/>
      </xdr:nvSpPr>
      <xdr:spPr>
        <a:xfrm>
          <a:off x="16357600" y="6274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426" name="フローチャート: 判断 425"/>
        <xdr:cNvSpPr/>
      </xdr:nvSpPr>
      <xdr:spPr>
        <a:xfrm>
          <a:off x="162687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427" name="フローチャート: 判断 426"/>
        <xdr:cNvSpPr/>
      </xdr:nvSpPr>
      <xdr:spPr>
        <a:xfrm>
          <a:off x="15430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428" name="フローチャート: 判断 427"/>
        <xdr:cNvSpPr/>
      </xdr:nvSpPr>
      <xdr:spPr>
        <a:xfrm>
          <a:off x="14541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29" name="フローチャート: 判断 428"/>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430" name="フローチャート: 判断 429"/>
        <xdr:cNvSpPr/>
      </xdr:nvSpPr>
      <xdr:spPr>
        <a:xfrm>
          <a:off x="1276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71120</xdr:rowOff>
    </xdr:from>
    <xdr:to>
      <xdr:col>85</xdr:col>
      <xdr:colOff>177800</xdr:colOff>
      <xdr:row>41</xdr:row>
      <xdr:rowOff>1270</xdr:rowOff>
    </xdr:to>
    <xdr:sp macro="" textlink="">
      <xdr:nvSpPr>
        <xdr:cNvPr id="436" name="楕円 435"/>
        <xdr:cNvSpPr/>
      </xdr:nvSpPr>
      <xdr:spPr>
        <a:xfrm>
          <a:off x="16268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49547</xdr:rowOff>
    </xdr:from>
    <xdr:ext cx="405111" cy="259045"/>
    <xdr:sp macro="" textlink="">
      <xdr:nvSpPr>
        <xdr:cNvPr id="437" name="【認定こども園・幼稚園・保育所】&#10;有形固定資産減価償却率該当値テキスト"/>
        <xdr:cNvSpPr txBox="1"/>
      </xdr:nvSpPr>
      <xdr:spPr>
        <a:xfrm>
          <a:off x="16357600"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61323</xdr:rowOff>
    </xdr:from>
    <xdr:to>
      <xdr:col>81</xdr:col>
      <xdr:colOff>101600</xdr:colOff>
      <xdr:row>40</xdr:row>
      <xdr:rowOff>162923</xdr:rowOff>
    </xdr:to>
    <xdr:sp macro="" textlink="">
      <xdr:nvSpPr>
        <xdr:cNvPr id="438" name="楕円 437"/>
        <xdr:cNvSpPr/>
      </xdr:nvSpPr>
      <xdr:spPr>
        <a:xfrm>
          <a:off x="15430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112123</xdr:rowOff>
    </xdr:from>
    <xdr:to>
      <xdr:col>85</xdr:col>
      <xdr:colOff>127000</xdr:colOff>
      <xdr:row>40</xdr:row>
      <xdr:rowOff>121920</xdr:rowOff>
    </xdr:to>
    <xdr:cxnSp macro="">
      <xdr:nvCxnSpPr>
        <xdr:cNvPr id="439" name="直線コネクタ 438"/>
        <xdr:cNvCxnSpPr/>
      </xdr:nvCxnSpPr>
      <xdr:spPr>
        <a:xfrm>
          <a:off x="15481300" y="697012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53159</xdr:rowOff>
    </xdr:from>
    <xdr:to>
      <xdr:col>76</xdr:col>
      <xdr:colOff>165100</xdr:colOff>
      <xdr:row>40</xdr:row>
      <xdr:rowOff>154759</xdr:rowOff>
    </xdr:to>
    <xdr:sp macro="" textlink="">
      <xdr:nvSpPr>
        <xdr:cNvPr id="440" name="楕円 439"/>
        <xdr:cNvSpPr/>
      </xdr:nvSpPr>
      <xdr:spPr>
        <a:xfrm>
          <a:off x="14541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103959</xdr:rowOff>
    </xdr:from>
    <xdr:to>
      <xdr:col>81</xdr:col>
      <xdr:colOff>50800</xdr:colOff>
      <xdr:row>40</xdr:row>
      <xdr:rowOff>112123</xdr:rowOff>
    </xdr:to>
    <xdr:cxnSp macro="">
      <xdr:nvCxnSpPr>
        <xdr:cNvPr id="441" name="直線コネクタ 440"/>
        <xdr:cNvCxnSpPr/>
      </xdr:nvCxnSpPr>
      <xdr:spPr>
        <a:xfrm>
          <a:off x="14592300" y="696195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10704</xdr:rowOff>
    </xdr:from>
    <xdr:to>
      <xdr:col>72</xdr:col>
      <xdr:colOff>38100</xdr:colOff>
      <xdr:row>40</xdr:row>
      <xdr:rowOff>112304</xdr:rowOff>
    </xdr:to>
    <xdr:sp macro="" textlink="">
      <xdr:nvSpPr>
        <xdr:cNvPr id="442" name="楕円 441"/>
        <xdr:cNvSpPr/>
      </xdr:nvSpPr>
      <xdr:spPr>
        <a:xfrm>
          <a:off x="13652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61504</xdr:rowOff>
    </xdr:from>
    <xdr:to>
      <xdr:col>76</xdr:col>
      <xdr:colOff>114300</xdr:colOff>
      <xdr:row>40</xdr:row>
      <xdr:rowOff>103959</xdr:rowOff>
    </xdr:to>
    <xdr:cxnSp macro="">
      <xdr:nvCxnSpPr>
        <xdr:cNvPr id="443" name="直線コネクタ 442"/>
        <xdr:cNvCxnSpPr/>
      </xdr:nvCxnSpPr>
      <xdr:spPr>
        <a:xfrm>
          <a:off x="13703300" y="691950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907</xdr:rowOff>
    </xdr:from>
    <xdr:to>
      <xdr:col>67</xdr:col>
      <xdr:colOff>101600</xdr:colOff>
      <xdr:row>40</xdr:row>
      <xdr:rowOff>102507</xdr:rowOff>
    </xdr:to>
    <xdr:sp macro="" textlink="">
      <xdr:nvSpPr>
        <xdr:cNvPr id="444" name="楕円 443"/>
        <xdr:cNvSpPr/>
      </xdr:nvSpPr>
      <xdr:spPr>
        <a:xfrm>
          <a:off x="12763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51707</xdr:rowOff>
    </xdr:from>
    <xdr:to>
      <xdr:col>71</xdr:col>
      <xdr:colOff>177800</xdr:colOff>
      <xdr:row>40</xdr:row>
      <xdr:rowOff>61504</xdr:rowOff>
    </xdr:to>
    <xdr:cxnSp macro="">
      <xdr:nvCxnSpPr>
        <xdr:cNvPr id="445" name="直線コネクタ 444"/>
        <xdr:cNvCxnSpPr/>
      </xdr:nvCxnSpPr>
      <xdr:spPr>
        <a:xfrm>
          <a:off x="12814300" y="690970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11266</xdr:rowOff>
    </xdr:from>
    <xdr:ext cx="405111" cy="259045"/>
    <xdr:sp macro="" textlink="">
      <xdr:nvSpPr>
        <xdr:cNvPr id="446" name="n_1aveValue【認定こども園・幼稚園・保育所】&#10;有形固定資産減価償却率"/>
        <xdr:cNvSpPr txBox="1"/>
      </xdr:nvSpPr>
      <xdr:spPr>
        <a:xfrm>
          <a:off x="15266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447" name="n_2aveValue【認定こども園・幼稚園・保育所】&#10;有形固定資産減価償却率"/>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48" name="n_3ave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449" name="n_4aveValue【認定こども園・幼稚園・保育所】&#10;有形固定資産減価償却率"/>
        <xdr:cNvSpPr txBox="1"/>
      </xdr:nvSpPr>
      <xdr:spPr>
        <a:xfrm>
          <a:off x="12611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154050</xdr:rowOff>
    </xdr:from>
    <xdr:ext cx="405111" cy="259045"/>
    <xdr:sp macro="" textlink="">
      <xdr:nvSpPr>
        <xdr:cNvPr id="450" name="n_1mainValue【認定こども園・幼稚園・保育所】&#10;有形固定資産減価償却率"/>
        <xdr:cNvSpPr txBox="1"/>
      </xdr:nvSpPr>
      <xdr:spPr>
        <a:xfrm>
          <a:off x="152660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145886</xdr:rowOff>
    </xdr:from>
    <xdr:ext cx="405111" cy="259045"/>
    <xdr:sp macro="" textlink="">
      <xdr:nvSpPr>
        <xdr:cNvPr id="451" name="n_2mainValue【認定こども園・幼稚園・保育所】&#10;有形固定資産減価償却率"/>
        <xdr:cNvSpPr txBox="1"/>
      </xdr:nvSpPr>
      <xdr:spPr>
        <a:xfrm>
          <a:off x="143897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103431</xdr:rowOff>
    </xdr:from>
    <xdr:ext cx="405111" cy="259045"/>
    <xdr:sp macro="" textlink="">
      <xdr:nvSpPr>
        <xdr:cNvPr id="452" name="n_3mainValue【認定こども園・幼稚園・保育所】&#10;有形固定資産減価償却率"/>
        <xdr:cNvSpPr txBox="1"/>
      </xdr:nvSpPr>
      <xdr:spPr>
        <a:xfrm>
          <a:off x="13500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93634</xdr:rowOff>
    </xdr:from>
    <xdr:ext cx="405111" cy="259045"/>
    <xdr:sp macro="" textlink="">
      <xdr:nvSpPr>
        <xdr:cNvPr id="453" name="n_4mainValue【認定こども園・幼稚園・保育所】&#10;有形固定資産減価償却率"/>
        <xdr:cNvSpPr txBox="1"/>
      </xdr:nvSpPr>
      <xdr:spPr>
        <a:xfrm>
          <a:off x="12611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477" name="直線コネクタ 476"/>
        <xdr:cNvCxnSpPr/>
      </xdr:nvCxnSpPr>
      <xdr:spPr>
        <a:xfrm flipV="1">
          <a:off x="22160864" y="5980176"/>
          <a:ext cx="0" cy="12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478" name="【認定こども園・幼稚園・保育所】&#10;一人当たり面積最小値テキスト"/>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479" name="直線コネクタ 478"/>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480" name="【認定こども園・幼稚園・保育所】&#10;一人当たり面積最大値テキスト"/>
        <xdr:cNvSpPr txBox="1"/>
      </xdr:nvSpPr>
      <xdr:spPr>
        <a:xfrm>
          <a:off x="22199600" y="57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481" name="直線コネクタ 480"/>
        <xdr:cNvCxnSpPr/>
      </xdr:nvCxnSpPr>
      <xdr:spPr>
        <a:xfrm>
          <a:off x="22072600" y="59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38879</xdr:rowOff>
    </xdr:from>
    <xdr:ext cx="469744" cy="259045"/>
    <xdr:sp macro="" textlink="">
      <xdr:nvSpPr>
        <xdr:cNvPr id="482" name="【認定こども園・幼稚園・保育所】&#10;一人当たり面積平均値テキスト"/>
        <xdr:cNvSpPr txBox="1"/>
      </xdr:nvSpPr>
      <xdr:spPr>
        <a:xfrm>
          <a:off x="22199600" y="6896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483" name="フローチャート: 判断 482"/>
        <xdr:cNvSpPr/>
      </xdr:nvSpPr>
      <xdr:spPr>
        <a:xfrm>
          <a:off x="22110700" y="69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484" name="フローチャート: 判断 483"/>
        <xdr:cNvSpPr/>
      </xdr:nvSpPr>
      <xdr:spPr>
        <a:xfrm>
          <a:off x="21272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485" name="フローチャート: 判断 484"/>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486" name="フローチャート: 判断 485"/>
        <xdr:cNvSpPr/>
      </xdr:nvSpPr>
      <xdr:spPr>
        <a:xfrm>
          <a:off x="19494500" y="692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487" name="フローチャート: 判断 486"/>
        <xdr:cNvSpPr/>
      </xdr:nvSpPr>
      <xdr:spPr>
        <a:xfrm>
          <a:off x="1860550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93" name="楕円 492"/>
        <xdr:cNvSpPr/>
      </xdr:nvSpPr>
      <xdr:spPr>
        <a:xfrm>
          <a:off x="221107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4843</xdr:rowOff>
    </xdr:from>
    <xdr:ext cx="469744" cy="259045"/>
    <xdr:sp macro="" textlink="">
      <xdr:nvSpPr>
        <xdr:cNvPr id="494" name="【認定こども園・幼稚園・保育所】&#10;一人当たり面積該当値テキスト"/>
        <xdr:cNvSpPr txBox="1"/>
      </xdr:nvSpPr>
      <xdr:spPr>
        <a:xfrm>
          <a:off x="22199600" y="669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158750</xdr:rowOff>
    </xdr:from>
    <xdr:to>
      <xdr:col>112</xdr:col>
      <xdr:colOff>38100</xdr:colOff>
      <xdr:row>40</xdr:row>
      <xdr:rowOff>88900</xdr:rowOff>
    </xdr:to>
    <xdr:sp macro="" textlink="">
      <xdr:nvSpPr>
        <xdr:cNvPr id="495" name="楕円 494"/>
        <xdr:cNvSpPr/>
      </xdr:nvSpPr>
      <xdr:spPr>
        <a:xfrm>
          <a:off x="2127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32766</xdr:rowOff>
    </xdr:from>
    <xdr:to>
      <xdr:col>116</xdr:col>
      <xdr:colOff>63500</xdr:colOff>
      <xdr:row>40</xdr:row>
      <xdr:rowOff>38100</xdr:rowOff>
    </xdr:to>
    <xdr:cxnSp macro="">
      <xdr:nvCxnSpPr>
        <xdr:cNvPr id="496" name="直線コネクタ 495"/>
        <xdr:cNvCxnSpPr/>
      </xdr:nvCxnSpPr>
      <xdr:spPr>
        <a:xfrm flipV="1">
          <a:off x="21323300" y="689076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164846</xdr:rowOff>
    </xdr:from>
    <xdr:to>
      <xdr:col>107</xdr:col>
      <xdr:colOff>101600</xdr:colOff>
      <xdr:row>40</xdr:row>
      <xdr:rowOff>94996</xdr:rowOff>
    </xdr:to>
    <xdr:sp macro="" textlink="">
      <xdr:nvSpPr>
        <xdr:cNvPr id="497" name="楕円 496"/>
        <xdr:cNvSpPr/>
      </xdr:nvSpPr>
      <xdr:spPr>
        <a:xfrm>
          <a:off x="20383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38100</xdr:rowOff>
    </xdr:from>
    <xdr:to>
      <xdr:col>111</xdr:col>
      <xdr:colOff>177800</xdr:colOff>
      <xdr:row>40</xdr:row>
      <xdr:rowOff>44196</xdr:rowOff>
    </xdr:to>
    <xdr:cxnSp macro="">
      <xdr:nvCxnSpPr>
        <xdr:cNvPr id="498" name="直線コネクタ 497"/>
        <xdr:cNvCxnSpPr/>
      </xdr:nvCxnSpPr>
      <xdr:spPr>
        <a:xfrm flipV="1">
          <a:off x="20434300" y="689610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168656</xdr:rowOff>
    </xdr:from>
    <xdr:to>
      <xdr:col>102</xdr:col>
      <xdr:colOff>165100</xdr:colOff>
      <xdr:row>40</xdr:row>
      <xdr:rowOff>98806</xdr:rowOff>
    </xdr:to>
    <xdr:sp macro="" textlink="">
      <xdr:nvSpPr>
        <xdr:cNvPr id="499" name="楕円 498"/>
        <xdr:cNvSpPr/>
      </xdr:nvSpPr>
      <xdr:spPr>
        <a:xfrm>
          <a:off x="19494500" y="68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44196</xdr:rowOff>
    </xdr:from>
    <xdr:to>
      <xdr:col>107</xdr:col>
      <xdr:colOff>50800</xdr:colOff>
      <xdr:row>40</xdr:row>
      <xdr:rowOff>48006</xdr:rowOff>
    </xdr:to>
    <xdr:cxnSp macro="">
      <xdr:nvCxnSpPr>
        <xdr:cNvPr id="500" name="直線コネクタ 499"/>
        <xdr:cNvCxnSpPr/>
      </xdr:nvCxnSpPr>
      <xdr:spPr>
        <a:xfrm flipV="1">
          <a:off x="19545300" y="690219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1778</xdr:rowOff>
    </xdr:from>
    <xdr:to>
      <xdr:col>98</xdr:col>
      <xdr:colOff>38100</xdr:colOff>
      <xdr:row>40</xdr:row>
      <xdr:rowOff>103378</xdr:rowOff>
    </xdr:to>
    <xdr:sp macro="" textlink="">
      <xdr:nvSpPr>
        <xdr:cNvPr id="501" name="楕円 500"/>
        <xdr:cNvSpPr/>
      </xdr:nvSpPr>
      <xdr:spPr>
        <a:xfrm>
          <a:off x="18605500" y="68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48006</xdr:rowOff>
    </xdr:from>
    <xdr:to>
      <xdr:col>102</xdr:col>
      <xdr:colOff>114300</xdr:colOff>
      <xdr:row>40</xdr:row>
      <xdr:rowOff>52578</xdr:rowOff>
    </xdr:to>
    <xdr:cxnSp macro="">
      <xdr:nvCxnSpPr>
        <xdr:cNvPr id="502" name="直線コネクタ 501"/>
        <xdr:cNvCxnSpPr/>
      </xdr:nvCxnSpPr>
      <xdr:spPr>
        <a:xfrm flipV="1">
          <a:off x="18656300" y="69060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156989</xdr:rowOff>
    </xdr:from>
    <xdr:ext cx="469744" cy="259045"/>
    <xdr:sp macro="" textlink="">
      <xdr:nvSpPr>
        <xdr:cNvPr id="503" name="n_1aveValue【認定こども園・幼稚園・保育所】&#10;一人当たり面積"/>
        <xdr:cNvSpPr txBox="1"/>
      </xdr:nvSpPr>
      <xdr:spPr>
        <a:xfrm>
          <a:off x="210757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167657</xdr:rowOff>
    </xdr:from>
    <xdr:ext cx="469744" cy="259045"/>
    <xdr:sp macro="" textlink="">
      <xdr:nvSpPr>
        <xdr:cNvPr id="504" name="n_2aveValue【認定こども園・幼稚園・保育所】&#10;一人当たり面積"/>
        <xdr:cNvSpPr txBox="1"/>
      </xdr:nvSpPr>
      <xdr:spPr>
        <a:xfrm>
          <a:off x="20199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164609</xdr:rowOff>
    </xdr:from>
    <xdr:ext cx="469744" cy="259045"/>
    <xdr:sp macro="" textlink="">
      <xdr:nvSpPr>
        <xdr:cNvPr id="505" name="n_3aveValue【認定こども園・幼稚園・保育所】&#10;一人当たり面積"/>
        <xdr:cNvSpPr txBox="1"/>
      </xdr:nvSpPr>
      <xdr:spPr>
        <a:xfrm>
          <a:off x="19310427" y="702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506" name="n_4aveValue【認定こども園・幼稚園・保育所】&#10;一人当たり面積"/>
        <xdr:cNvSpPr txBox="1"/>
      </xdr:nvSpPr>
      <xdr:spPr>
        <a:xfrm>
          <a:off x="18421427"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105427</xdr:rowOff>
    </xdr:from>
    <xdr:ext cx="469744" cy="259045"/>
    <xdr:sp macro="" textlink="">
      <xdr:nvSpPr>
        <xdr:cNvPr id="507" name="n_1main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111523</xdr:rowOff>
    </xdr:from>
    <xdr:ext cx="469744" cy="259045"/>
    <xdr:sp macro="" textlink="">
      <xdr:nvSpPr>
        <xdr:cNvPr id="508" name="n_2mainValue【認定こども園・幼稚園・保育所】&#10;一人当たり面積"/>
        <xdr:cNvSpPr txBox="1"/>
      </xdr:nvSpPr>
      <xdr:spPr>
        <a:xfrm>
          <a:off x="20199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115333</xdr:rowOff>
    </xdr:from>
    <xdr:ext cx="469744" cy="259045"/>
    <xdr:sp macro="" textlink="">
      <xdr:nvSpPr>
        <xdr:cNvPr id="509" name="n_3mainValue【認定こども園・幼稚園・保育所】&#10;一人当たり面積"/>
        <xdr:cNvSpPr txBox="1"/>
      </xdr:nvSpPr>
      <xdr:spPr>
        <a:xfrm>
          <a:off x="19310427" y="66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94505</xdr:rowOff>
    </xdr:from>
    <xdr:ext cx="469744" cy="259045"/>
    <xdr:sp macro="" textlink="">
      <xdr:nvSpPr>
        <xdr:cNvPr id="510" name="n_4mainValue【認定こども園・幼稚園・保育所】&#10;一人当たり面積"/>
        <xdr:cNvSpPr txBox="1"/>
      </xdr:nvSpPr>
      <xdr:spPr>
        <a:xfrm>
          <a:off x="18421427" y="695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535" name="直線コネクタ 534"/>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36" name="【学校施設】&#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37" name="直線コネクタ 536"/>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38" name="【学校施設】&#10;有形固定資産減価償却率最大値テキスト"/>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39" name="直線コネクタ 538"/>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540" name="【学校施設】&#10;有形固定資産減価償却率平均値テキスト"/>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1" name="フローチャート: 判断 540"/>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2" name="フローチャート: 判断 541"/>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3" name="フローチャート: 判断 542"/>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45" name="フローチャート: 判断 544"/>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166370</xdr:rowOff>
    </xdr:from>
    <xdr:to>
      <xdr:col>85</xdr:col>
      <xdr:colOff>177800</xdr:colOff>
      <xdr:row>57</xdr:row>
      <xdr:rowOff>96520</xdr:rowOff>
    </xdr:to>
    <xdr:sp macro="" textlink="">
      <xdr:nvSpPr>
        <xdr:cNvPr id="551" name="楕円 550"/>
        <xdr:cNvSpPr/>
      </xdr:nvSpPr>
      <xdr:spPr>
        <a:xfrm>
          <a:off x="162687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17797</xdr:rowOff>
    </xdr:from>
    <xdr:ext cx="405111" cy="259045"/>
    <xdr:sp macro="" textlink="">
      <xdr:nvSpPr>
        <xdr:cNvPr id="552" name="【学校施設】&#10;有形固定資産減価償却率該当値テキスト"/>
        <xdr:cNvSpPr txBox="1"/>
      </xdr:nvSpPr>
      <xdr:spPr>
        <a:xfrm>
          <a:off x="16357600"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65405</xdr:rowOff>
    </xdr:from>
    <xdr:to>
      <xdr:col>81</xdr:col>
      <xdr:colOff>101600</xdr:colOff>
      <xdr:row>57</xdr:row>
      <xdr:rowOff>167005</xdr:rowOff>
    </xdr:to>
    <xdr:sp macro="" textlink="">
      <xdr:nvSpPr>
        <xdr:cNvPr id="553" name="楕円 552"/>
        <xdr:cNvSpPr/>
      </xdr:nvSpPr>
      <xdr:spPr>
        <a:xfrm>
          <a:off x="15430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45720</xdr:rowOff>
    </xdr:from>
    <xdr:to>
      <xdr:col>85</xdr:col>
      <xdr:colOff>127000</xdr:colOff>
      <xdr:row>57</xdr:row>
      <xdr:rowOff>116205</xdr:rowOff>
    </xdr:to>
    <xdr:cxnSp macro="">
      <xdr:nvCxnSpPr>
        <xdr:cNvPr id="554" name="直線コネクタ 553"/>
        <xdr:cNvCxnSpPr/>
      </xdr:nvCxnSpPr>
      <xdr:spPr>
        <a:xfrm flipV="1">
          <a:off x="15481300" y="981837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31115</xdr:rowOff>
    </xdr:from>
    <xdr:to>
      <xdr:col>76</xdr:col>
      <xdr:colOff>165100</xdr:colOff>
      <xdr:row>57</xdr:row>
      <xdr:rowOff>132715</xdr:rowOff>
    </xdr:to>
    <xdr:sp macro="" textlink="">
      <xdr:nvSpPr>
        <xdr:cNvPr id="555" name="楕円 554"/>
        <xdr:cNvSpPr/>
      </xdr:nvSpPr>
      <xdr:spPr>
        <a:xfrm>
          <a:off x="14541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81915</xdr:rowOff>
    </xdr:from>
    <xdr:to>
      <xdr:col>81</xdr:col>
      <xdr:colOff>50800</xdr:colOff>
      <xdr:row>57</xdr:row>
      <xdr:rowOff>116205</xdr:rowOff>
    </xdr:to>
    <xdr:cxnSp macro="">
      <xdr:nvCxnSpPr>
        <xdr:cNvPr id="556" name="直線コネクタ 555"/>
        <xdr:cNvCxnSpPr/>
      </xdr:nvCxnSpPr>
      <xdr:spPr>
        <a:xfrm>
          <a:off x="14592300" y="98545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120650</xdr:rowOff>
    </xdr:from>
    <xdr:to>
      <xdr:col>72</xdr:col>
      <xdr:colOff>38100</xdr:colOff>
      <xdr:row>58</xdr:row>
      <xdr:rowOff>50800</xdr:rowOff>
    </xdr:to>
    <xdr:sp macro="" textlink="">
      <xdr:nvSpPr>
        <xdr:cNvPr id="557" name="楕円 556"/>
        <xdr:cNvSpPr/>
      </xdr:nvSpPr>
      <xdr:spPr>
        <a:xfrm>
          <a:off x="1365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81915</xdr:rowOff>
    </xdr:from>
    <xdr:to>
      <xdr:col>76</xdr:col>
      <xdr:colOff>114300</xdr:colOff>
      <xdr:row>58</xdr:row>
      <xdr:rowOff>0</xdr:rowOff>
    </xdr:to>
    <xdr:cxnSp macro="">
      <xdr:nvCxnSpPr>
        <xdr:cNvPr id="558" name="直線コネクタ 557"/>
        <xdr:cNvCxnSpPr/>
      </xdr:nvCxnSpPr>
      <xdr:spPr>
        <a:xfrm flipV="1">
          <a:off x="13703300" y="985456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559" name="楕円 558"/>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0</xdr:rowOff>
    </xdr:from>
    <xdr:to>
      <xdr:col>71</xdr:col>
      <xdr:colOff>177800</xdr:colOff>
      <xdr:row>58</xdr:row>
      <xdr:rowOff>114300</xdr:rowOff>
    </xdr:to>
    <xdr:cxnSp macro="">
      <xdr:nvCxnSpPr>
        <xdr:cNvPr id="560" name="直線コネクタ 559"/>
        <xdr:cNvCxnSpPr/>
      </xdr:nvCxnSpPr>
      <xdr:spPr>
        <a:xfrm flipV="1">
          <a:off x="12814300" y="9944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561" name="n_1aveValue【学校施設】&#10;有形固定資産減価償却率"/>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62"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63" name="n_3aveValue【学校施設】&#10;有形固定資産減価償却率"/>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22877</xdr:rowOff>
    </xdr:from>
    <xdr:ext cx="405111" cy="259045"/>
    <xdr:sp macro="" textlink="">
      <xdr:nvSpPr>
        <xdr:cNvPr id="564" name="n_4aveValue【学校施設】&#10;有形固定資産減価償却率"/>
        <xdr:cNvSpPr txBox="1"/>
      </xdr:nvSpPr>
      <xdr:spPr>
        <a:xfrm>
          <a:off x="12611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12082</xdr:rowOff>
    </xdr:from>
    <xdr:ext cx="405111" cy="259045"/>
    <xdr:sp macro="" textlink="">
      <xdr:nvSpPr>
        <xdr:cNvPr id="565" name="n_1mainValue【学校施設】&#10;有形固定資産減価償却率"/>
        <xdr:cNvSpPr txBox="1"/>
      </xdr:nvSpPr>
      <xdr:spPr>
        <a:xfrm>
          <a:off x="152660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149242</xdr:rowOff>
    </xdr:from>
    <xdr:ext cx="405111" cy="259045"/>
    <xdr:sp macro="" textlink="">
      <xdr:nvSpPr>
        <xdr:cNvPr id="566" name="n_2mainValue【学校施設】&#10;有形固定資産減価償却率"/>
        <xdr:cNvSpPr txBox="1"/>
      </xdr:nvSpPr>
      <xdr:spPr>
        <a:xfrm>
          <a:off x="143897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67327</xdr:rowOff>
    </xdr:from>
    <xdr:ext cx="405111" cy="259045"/>
    <xdr:sp macro="" textlink="">
      <xdr:nvSpPr>
        <xdr:cNvPr id="567" name="n_3mainValue【学校施設】&#10;有形固定資産減価償却率"/>
        <xdr:cNvSpPr txBox="1"/>
      </xdr:nvSpPr>
      <xdr:spPr>
        <a:xfrm>
          <a:off x="13500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568" name="n_4mainValue【学校施設】&#10;有形固定資産減価償却率"/>
        <xdr:cNvSpPr txBox="1"/>
      </xdr:nvSpPr>
      <xdr:spPr>
        <a:xfrm>
          <a:off x="12611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592" name="直線コネクタ 591"/>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593" name="【学校施設】&#10;一人当たり面積最小値テキスト"/>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594" name="直線コネクタ 593"/>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595" name="【学校施設】&#10;一人当たり面積最大値テキスト"/>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596" name="直線コネクタ 595"/>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83380</xdr:rowOff>
    </xdr:from>
    <xdr:ext cx="469744" cy="259045"/>
    <xdr:sp macro="" textlink="">
      <xdr:nvSpPr>
        <xdr:cNvPr id="597" name="【学校施設】&#10;一人当たり面積平均値テキスト"/>
        <xdr:cNvSpPr txBox="1"/>
      </xdr:nvSpPr>
      <xdr:spPr>
        <a:xfrm>
          <a:off x="22199600" y="10713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598" name="フローチャート: 判断 597"/>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599" name="フローチャート: 判断 598"/>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600" name="フローチャート: 判断 599"/>
        <xdr:cNvSpPr/>
      </xdr:nvSpPr>
      <xdr:spPr>
        <a:xfrm>
          <a:off x="20383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601" name="フローチャート: 判断 600"/>
        <xdr:cNvSpPr/>
      </xdr:nvSpPr>
      <xdr:spPr>
        <a:xfrm>
          <a:off x="19494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602" name="フローチャート: 判断 601"/>
        <xdr:cNvSpPr/>
      </xdr:nvSpPr>
      <xdr:spPr>
        <a:xfrm>
          <a:off x="18605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164770</xdr:rowOff>
    </xdr:from>
    <xdr:to>
      <xdr:col>116</xdr:col>
      <xdr:colOff>114300</xdr:colOff>
      <xdr:row>62</xdr:row>
      <xdr:rowOff>94920</xdr:rowOff>
    </xdr:to>
    <xdr:sp macro="" textlink="">
      <xdr:nvSpPr>
        <xdr:cNvPr id="608" name="楕円 607"/>
        <xdr:cNvSpPr/>
      </xdr:nvSpPr>
      <xdr:spPr>
        <a:xfrm>
          <a:off x="22110700" y="106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16197</xdr:rowOff>
    </xdr:from>
    <xdr:ext cx="469744" cy="259045"/>
    <xdr:sp macro="" textlink="">
      <xdr:nvSpPr>
        <xdr:cNvPr id="609" name="【学校施設】&#10;一人当たり面積該当値テキスト"/>
        <xdr:cNvSpPr txBox="1"/>
      </xdr:nvSpPr>
      <xdr:spPr>
        <a:xfrm>
          <a:off x="22199600" y="10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112802</xdr:rowOff>
    </xdr:from>
    <xdr:to>
      <xdr:col>112</xdr:col>
      <xdr:colOff>38100</xdr:colOff>
      <xdr:row>62</xdr:row>
      <xdr:rowOff>42952</xdr:rowOff>
    </xdr:to>
    <xdr:sp macro="" textlink="">
      <xdr:nvSpPr>
        <xdr:cNvPr id="610" name="楕円 609"/>
        <xdr:cNvSpPr/>
      </xdr:nvSpPr>
      <xdr:spPr>
        <a:xfrm>
          <a:off x="21272500" y="105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163602</xdr:rowOff>
    </xdr:from>
    <xdr:to>
      <xdr:col>116</xdr:col>
      <xdr:colOff>63500</xdr:colOff>
      <xdr:row>62</xdr:row>
      <xdr:rowOff>44120</xdr:rowOff>
    </xdr:to>
    <xdr:cxnSp macro="">
      <xdr:nvCxnSpPr>
        <xdr:cNvPr id="611" name="直線コネクタ 610"/>
        <xdr:cNvCxnSpPr/>
      </xdr:nvCxnSpPr>
      <xdr:spPr>
        <a:xfrm>
          <a:off x="21323300" y="10622052"/>
          <a:ext cx="838200" cy="5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107467</xdr:rowOff>
    </xdr:from>
    <xdr:to>
      <xdr:col>107</xdr:col>
      <xdr:colOff>101600</xdr:colOff>
      <xdr:row>62</xdr:row>
      <xdr:rowOff>37617</xdr:rowOff>
    </xdr:to>
    <xdr:sp macro="" textlink="">
      <xdr:nvSpPr>
        <xdr:cNvPr id="612" name="楕円 611"/>
        <xdr:cNvSpPr/>
      </xdr:nvSpPr>
      <xdr:spPr>
        <a:xfrm>
          <a:off x="20383500" y="105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158267</xdr:rowOff>
    </xdr:from>
    <xdr:to>
      <xdr:col>111</xdr:col>
      <xdr:colOff>177800</xdr:colOff>
      <xdr:row>61</xdr:row>
      <xdr:rowOff>163602</xdr:rowOff>
    </xdr:to>
    <xdr:cxnSp macro="">
      <xdr:nvCxnSpPr>
        <xdr:cNvPr id="613" name="直線コネクタ 612"/>
        <xdr:cNvCxnSpPr/>
      </xdr:nvCxnSpPr>
      <xdr:spPr>
        <a:xfrm>
          <a:off x="20434300" y="10616717"/>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7341</xdr:rowOff>
    </xdr:from>
    <xdr:to>
      <xdr:col>102</xdr:col>
      <xdr:colOff>165100</xdr:colOff>
      <xdr:row>62</xdr:row>
      <xdr:rowOff>108941</xdr:rowOff>
    </xdr:to>
    <xdr:sp macro="" textlink="">
      <xdr:nvSpPr>
        <xdr:cNvPr id="614" name="楕円 613"/>
        <xdr:cNvSpPr/>
      </xdr:nvSpPr>
      <xdr:spPr>
        <a:xfrm>
          <a:off x="19494500" y="1063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158267</xdr:rowOff>
    </xdr:from>
    <xdr:to>
      <xdr:col>107</xdr:col>
      <xdr:colOff>50800</xdr:colOff>
      <xdr:row>62</xdr:row>
      <xdr:rowOff>58141</xdr:rowOff>
    </xdr:to>
    <xdr:cxnSp macro="">
      <xdr:nvCxnSpPr>
        <xdr:cNvPr id="615" name="直線コネクタ 614"/>
        <xdr:cNvCxnSpPr/>
      </xdr:nvCxnSpPr>
      <xdr:spPr>
        <a:xfrm flipV="1">
          <a:off x="19545300" y="10616717"/>
          <a:ext cx="8890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11836</xdr:rowOff>
    </xdr:from>
    <xdr:to>
      <xdr:col>98</xdr:col>
      <xdr:colOff>38100</xdr:colOff>
      <xdr:row>62</xdr:row>
      <xdr:rowOff>113436</xdr:rowOff>
    </xdr:to>
    <xdr:sp macro="" textlink="">
      <xdr:nvSpPr>
        <xdr:cNvPr id="616" name="楕円 615"/>
        <xdr:cNvSpPr/>
      </xdr:nvSpPr>
      <xdr:spPr>
        <a:xfrm>
          <a:off x="18605500" y="1064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58141</xdr:rowOff>
    </xdr:from>
    <xdr:to>
      <xdr:col>102</xdr:col>
      <xdr:colOff>114300</xdr:colOff>
      <xdr:row>62</xdr:row>
      <xdr:rowOff>62636</xdr:rowOff>
    </xdr:to>
    <xdr:cxnSp macro="">
      <xdr:nvCxnSpPr>
        <xdr:cNvPr id="617" name="直線コネクタ 616"/>
        <xdr:cNvCxnSpPr/>
      </xdr:nvCxnSpPr>
      <xdr:spPr>
        <a:xfrm flipV="1">
          <a:off x="18656300" y="10688041"/>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34764</xdr:rowOff>
    </xdr:from>
    <xdr:ext cx="469744" cy="259045"/>
    <xdr:sp macro="" textlink="">
      <xdr:nvSpPr>
        <xdr:cNvPr id="618" name="n_1aveValue【学校施設】&#10;一人当たり面積"/>
        <xdr:cNvSpPr txBox="1"/>
      </xdr:nvSpPr>
      <xdr:spPr>
        <a:xfrm>
          <a:off x="21075727" y="108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40708</xdr:rowOff>
    </xdr:from>
    <xdr:ext cx="469744" cy="259045"/>
    <xdr:sp macro="" textlink="">
      <xdr:nvSpPr>
        <xdr:cNvPr id="619" name="n_2aveValue【学校施設】&#10;一人当たり面積"/>
        <xdr:cNvSpPr txBox="1"/>
      </xdr:nvSpPr>
      <xdr:spPr>
        <a:xfrm>
          <a:off x="20199427" y="1084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29201</xdr:rowOff>
    </xdr:from>
    <xdr:ext cx="469744" cy="259045"/>
    <xdr:sp macro="" textlink="">
      <xdr:nvSpPr>
        <xdr:cNvPr id="620" name="n_3aveValue【学校施設】&#10;一人当たり面積"/>
        <xdr:cNvSpPr txBox="1"/>
      </xdr:nvSpPr>
      <xdr:spPr>
        <a:xfrm>
          <a:off x="193104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28439</xdr:rowOff>
    </xdr:from>
    <xdr:ext cx="469744" cy="259045"/>
    <xdr:sp macro="" textlink="">
      <xdr:nvSpPr>
        <xdr:cNvPr id="621" name="n_4aveValue【学校施設】&#10;一人当たり面積"/>
        <xdr:cNvSpPr txBox="1"/>
      </xdr:nvSpPr>
      <xdr:spPr>
        <a:xfrm>
          <a:off x="18421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59479</xdr:rowOff>
    </xdr:from>
    <xdr:ext cx="469744" cy="259045"/>
    <xdr:sp macro="" textlink="">
      <xdr:nvSpPr>
        <xdr:cNvPr id="622" name="n_1mainValue【学校施設】&#10;一人当たり面積"/>
        <xdr:cNvSpPr txBox="1"/>
      </xdr:nvSpPr>
      <xdr:spPr>
        <a:xfrm>
          <a:off x="21075727" y="1034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54144</xdr:rowOff>
    </xdr:from>
    <xdr:ext cx="469744" cy="259045"/>
    <xdr:sp macro="" textlink="">
      <xdr:nvSpPr>
        <xdr:cNvPr id="623" name="n_2mainValue【学校施設】&#10;一人当たり面積"/>
        <xdr:cNvSpPr txBox="1"/>
      </xdr:nvSpPr>
      <xdr:spPr>
        <a:xfrm>
          <a:off x="20199427" y="1034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125468</xdr:rowOff>
    </xdr:from>
    <xdr:ext cx="469744" cy="259045"/>
    <xdr:sp macro="" textlink="">
      <xdr:nvSpPr>
        <xdr:cNvPr id="624" name="n_3mainValue【学校施設】&#10;一人当たり面積"/>
        <xdr:cNvSpPr txBox="1"/>
      </xdr:nvSpPr>
      <xdr:spPr>
        <a:xfrm>
          <a:off x="19310427" y="1041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129963</xdr:rowOff>
    </xdr:from>
    <xdr:ext cx="469744" cy="259045"/>
    <xdr:sp macro="" textlink="">
      <xdr:nvSpPr>
        <xdr:cNvPr id="625" name="n_4mainValue【学校施設】&#10;一人当たり面積"/>
        <xdr:cNvSpPr txBox="1"/>
      </xdr:nvSpPr>
      <xdr:spPr>
        <a:xfrm>
          <a:off x="18421427" y="104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86</xdr:row>
      <xdr:rowOff>114300</xdr:rowOff>
    </xdr:to>
    <xdr:cxnSp macro="">
      <xdr:nvCxnSpPr>
        <xdr:cNvPr id="650" name="直線コネクタ 649"/>
        <xdr:cNvCxnSpPr/>
      </xdr:nvCxnSpPr>
      <xdr:spPr>
        <a:xfrm flipV="1">
          <a:off x="16318864" y="1324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1"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2" name="直線コネクタ 65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653" name="【児童館】&#10;有形固定資産減価償却率最大値テキスト"/>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654" name="直線コネクタ 653"/>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141622</xdr:rowOff>
    </xdr:from>
    <xdr:ext cx="405111" cy="259045"/>
    <xdr:sp macro="" textlink="">
      <xdr:nvSpPr>
        <xdr:cNvPr id="655" name="【児童館】&#10;有形固定資産減価償却率平均値テキスト"/>
        <xdr:cNvSpPr txBox="1"/>
      </xdr:nvSpPr>
      <xdr:spPr>
        <a:xfrm>
          <a:off x="16357600" y="14200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656" name="フローチャート: 判断 655"/>
        <xdr:cNvSpPr/>
      </xdr:nvSpPr>
      <xdr:spPr>
        <a:xfrm>
          <a:off x="162687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657" name="フローチャート: 判断 656"/>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13970</xdr:rowOff>
    </xdr:from>
    <xdr:to>
      <xdr:col>76</xdr:col>
      <xdr:colOff>165100</xdr:colOff>
      <xdr:row>83</xdr:row>
      <xdr:rowOff>115570</xdr:rowOff>
    </xdr:to>
    <xdr:sp macro="" textlink="">
      <xdr:nvSpPr>
        <xdr:cNvPr id="658" name="フローチャート: 判断 657"/>
        <xdr:cNvSpPr/>
      </xdr:nvSpPr>
      <xdr:spPr>
        <a:xfrm>
          <a:off x="1454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48261</xdr:rowOff>
    </xdr:from>
    <xdr:to>
      <xdr:col>72</xdr:col>
      <xdr:colOff>38100</xdr:colOff>
      <xdr:row>83</xdr:row>
      <xdr:rowOff>149861</xdr:rowOff>
    </xdr:to>
    <xdr:sp macro="" textlink="">
      <xdr:nvSpPr>
        <xdr:cNvPr id="659" name="フローチャート: 判断 658"/>
        <xdr:cNvSpPr/>
      </xdr:nvSpPr>
      <xdr:spPr>
        <a:xfrm>
          <a:off x="13652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21589</xdr:rowOff>
    </xdr:from>
    <xdr:to>
      <xdr:col>67</xdr:col>
      <xdr:colOff>101600</xdr:colOff>
      <xdr:row>83</xdr:row>
      <xdr:rowOff>123189</xdr:rowOff>
    </xdr:to>
    <xdr:sp macro="" textlink="">
      <xdr:nvSpPr>
        <xdr:cNvPr id="660" name="フローチャート: 判断 659"/>
        <xdr:cNvSpPr/>
      </xdr:nvSpPr>
      <xdr:spPr>
        <a:xfrm>
          <a:off x="12763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6" name="楕円 665"/>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7"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8" name="楕円 667"/>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9" name="直線コネクタ 668"/>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48261</xdr:rowOff>
    </xdr:from>
    <xdr:to>
      <xdr:col>76</xdr:col>
      <xdr:colOff>165100</xdr:colOff>
      <xdr:row>86</xdr:row>
      <xdr:rowOff>149861</xdr:rowOff>
    </xdr:to>
    <xdr:sp macro="" textlink="">
      <xdr:nvSpPr>
        <xdr:cNvPr id="670" name="楕円 669"/>
        <xdr:cNvSpPr/>
      </xdr:nvSpPr>
      <xdr:spPr>
        <a:xfrm>
          <a:off x="14541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99061</xdr:rowOff>
    </xdr:from>
    <xdr:to>
      <xdr:col>81</xdr:col>
      <xdr:colOff>50800</xdr:colOff>
      <xdr:row>86</xdr:row>
      <xdr:rowOff>114300</xdr:rowOff>
    </xdr:to>
    <xdr:cxnSp macro="">
      <xdr:nvCxnSpPr>
        <xdr:cNvPr id="671" name="直線コネクタ 670"/>
        <xdr:cNvCxnSpPr/>
      </xdr:nvCxnSpPr>
      <xdr:spPr>
        <a:xfrm>
          <a:off x="14592300" y="14843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40639</xdr:rowOff>
    </xdr:from>
    <xdr:to>
      <xdr:col>72</xdr:col>
      <xdr:colOff>38100</xdr:colOff>
      <xdr:row>86</xdr:row>
      <xdr:rowOff>142239</xdr:rowOff>
    </xdr:to>
    <xdr:sp macro="" textlink="">
      <xdr:nvSpPr>
        <xdr:cNvPr id="672" name="楕円 671"/>
        <xdr:cNvSpPr/>
      </xdr:nvSpPr>
      <xdr:spPr>
        <a:xfrm>
          <a:off x="13652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91439</xdr:rowOff>
    </xdr:from>
    <xdr:to>
      <xdr:col>76</xdr:col>
      <xdr:colOff>114300</xdr:colOff>
      <xdr:row>86</xdr:row>
      <xdr:rowOff>99061</xdr:rowOff>
    </xdr:to>
    <xdr:cxnSp macro="">
      <xdr:nvCxnSpPr>
        <xdr:cNvPr id="673" name="直線コネクタ 672"/>
        <xdr:cNvCxnSpPr/>
      </xdr:nvCxnSpPr>
      <xdr:spPr>
        <a:xfrm>
          <a:off x="13703300" y="14836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29211</xdr:rowOff>
    </xdr:from>
    <xdr:to>
      <xdr:col>67</xdr:col>
      <xdr:colOff>101600</xdr:colOff>
      <xdr:row>86</xdr:row>
      <xdr:rowOff>130811</xdr:rowOff>
    </xdr:to>
    <xdr:sp macro="" textlink="">
      <xdr:nvSpPr>
        <xdr:cNvPr id="674" name="楕円 673"/>
        <xdr:cNvSpPr/>
      </xdr:nvSpPr>
      <xdr:spPr>
        <a:xfrm>
          <a:off x="12763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80011</xdr:rowOff>
    </xdr:from>
    <xdr:to>
      <xdr:col>71</xdr:col>
      <xdr:colOff>177800</xdr:colOff>
      <xdr:row>86</xdr:row>
      <xdr:rowOff>91439</xdr:rowOff>
    </xdr:to>
    <xdr:cxnSp macro="">
      <xdr:nvCxnSpPr>
        <xdr:cNvPr id="675" name="直線コネクタ 674"/>
        <xdr:cNvCxnSpPr/>
      </xdr:nvCxnSpPr>
      <xdr:spPr>
        <a:xfrm>
          <a:off x="12814300" y="148247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143527</xdr:rowOff>
    </xdr:from>
    <xdr:ext cx="405111" cy="259045"/>
    <xdr:sp macro="" textlink="">
      <xdr:nvSpPr>
        <xdr:cNvPr id="676" name="n_1aveValue【児童館】&#10;有形固定資産減価償却率"/>
        <xdr:cNvSpPr txBox="1"/>
      </xdr:nvSpPr>
      <xdr:spPr>
        <a:xfrm>
          <a:off x="152660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132097</xdr:rowOff>
    </xdr:from>
    <xdr:ext cx="405111" cy="259045"/>
    <xdr:sp macro="" textlink="">
      <xdr:nvSpPr>
        <xdr:cNvPr id="677" name="n_2aveValue【児童館】&#10;有形固定資産減価償却率"/>
        <xdr:cNvSpPr txBox="1"/>
      </xdr:nvSpPr>
      <xdr:spPr>
        <a:xfrm>
          <a:off x="14389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166388</xdr:rowOff>
    </xdr:from>
    <xdr:ext cx="405111" cy="259045"/>
    <xdr:sp macro="" textlink="">
      <xdr:nvSpPr>
        <xdr:cNvPr id="678" name="n_3aveValue【児童館】&#10;有形固定資産減価償却率"/>
        <xdr:cNvSpPr txBox="1"/>
      </xdr:nvSpPr>
      <xdr:spPr>
        <a:xfrm>
          <a:off x="13500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139716</xdr:rowOff>
    </xdr:from>
    <xdr:ext cx="405111" cy="259045"/>
    <xdr:sp macro="" textlink="">
      <xdr:nvSpPr>
        <xdr:cNvPr id="679" name="n_4aveValue【児童館】&#10;有形固定資産減価償却率"/>
        <xdr:cNvSpPr txBox="1"/>
      </xdr:nvSpPr>
      <xdr:spPr>
        <a:xfrm>
          <a:off x="12611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80"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140988</xdr:rowOff>
    </xdr:from>
    <xdr:ext cx="405111" cy="259045"/>
    <xdr:sp macro="" textlink="">
      <xdr:nvSpPr>
        <xdr:cNvPr id="681" name="n_2mainValue【児童館】&#10;有形固定資産減価償却率"/>
        <xdr:cNvSpPr txBox="1"/>
      </xdr:nvSpPr>
      <xdr:spPr>
        <a:xfrm>
          <a:off x="14389744"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133366</xdr:rowOff>
    </xdr:from>
    <xdr:ext cx="405111" cy="259045"/>
    <xdr:sp macro="" textlink="">
      <xdr:nvSpPr>
        <xdr:cNvPr id="682" name="n_3mainValue【児童館】&#10;有形固定資産減価償却率"/>
        <xdr:cNvSpPr txBox="1"/>
      </xdr:nvSpPr>
      <xdr:spPr>
        <a:xfrm>
          <a:off x="13500744"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121938</xdr:rowOff>
    </xdr:from>
    <xdr:ext cx="405111" cy="259045"/>
    <xdr:sp macro="" textlink="">
      <xdr:nvSpPr>
        <xdr:cNvPr id="683" name="n_4mainValue【児童館】&#10;有形固定資産減価償却率"/>
        <xdr:cNvSpPr txBox="1"/>
      </xdr:nvSpPr>
      <xdr:spPr>
        <a:xfrm>
          <a:off x="12611744"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22098</xdr:rowOff>
    </xdr:from>
    <xdr:to>
      <xdr:col>116</xdr:col>
      <xdr:colOff>62864</xdr:colOff>
      <xdr:row>86</xdr:row>
      <xdr:rowOff>10668</xdr:rowOff>
    </xdr:to>
    <xdr:cxnSp macro="">
      <xdr:nvCxnSpPr>
        <xdr:cNvPr id="705" name="直線コネクタ 704"/>
        <xdr:cNvCxnSpPr/>
      </xdr:nvCxnSpPr>
      <xdr:spPr>
        <a:xfrm flipV="1">
          <a:off x="22160864" y="1356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6"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7" name="直線コネクタ 706"/>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140225</xdr:rowOff>
    </xdr:from>
    <xdr:ext cx="469744" cy="259045"/>
    <xdr:sp macro="" textlink="">
      <xdr:nvSpPr>
        <xdr:cNvPr id="708" name="【児童館】&#10;一人当たり面積最大値テキスト"/>
        <xdr:cNvSpPr txBox="1"/>
      </xdr:nvSpPr>
      <xdr:spPr>
        <a:xfrm>
          <a:off x="22199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22098</xdr:rowOff>
    </xdr:from>
    <xdr:to>
      <xdr:col>116</xdr:col>
      <xdr:colOff>152400</xdr:colOff>
      <xdr:row>79</xdr:row>
      <xdr:rowOff>22098</xdr:rowOff>
    </xdr:to>
    <xdr:cxnSp macro="">
      <xdr:nvCxnSpPr>
        <xdr:cNvPr id="709" name="直線コネクタ 708"/>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105173</xdr:rowOff>
    </xdr:from>
    <xdr:ext cx="469744" cy="259045"/>
    <xdr:sp macro="" textlink="">
      <xdr:nvSpPr>
        <xdr:cNvPr id="710" name="【児童館】&#10;一人当たり面積平均値テキスト"/>
        <xdr:cNvSpPr txBox="1"/>
      </xdr:nvSpPr>
      <xdr:spPr>
        <a:xfrm>
          <a:off x="22199600" y="1433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711" name="フローチャート: 判断 710"/>
        <xdr:cNvSpPr/>
      </xdr:nvSpPr>
      <xdr:spPr>
        <a:xfrm>
          <a:off x="221107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12" name="フローチャート: 判断 711"/>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13" name="フローチャート: 判断 712"/>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14" name="フローチャート: 判断 713"/>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15" name="フローチャート: 判断 714"/>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21" name="楕円 720"/>
        <xdr:cNvSpPr/>
      </xdr:nvSpPr>
      <xdr:spPr>
        <a:xfrm>
          <a:off x="22110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140479</xdr:rowOff>
    </xdr:from>
    <xdr:ext cx="469744" cy="259045"/>
    <xdr:sp macro="" textlink="">
      <xdr:nvSpPr>
        <xdr:cNvPr id="722" name="【児童館】&#10;一人当たり面積該当値テキスト"/>
        <xdr:cNvSpPr txBox="1"/>
      </xdr:nvSpPr>
      <xdr:spPr>
        <a:xfrm>
          <a:off x="22199600"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126746</xdr:rowOff>
    </xdr:from>
    <xdr:to>
      <xdr:col>112</xdr:col>
      <xdr:colOff>38100</xdr:colOff>
      <xdr:row>84</xdr:row>
      <xdr:rowOff>56896</xdr:rowOff>
    </xdr:to>
    <xdr:sp macro="" textlink="">
      <xdr:nvSpPr>
        <xdr:cNvPr id="723" name="楕円 722"/>
        <xdr:cNvSpPr/>
      </xdr:nvSpPr>
      <xdr:spPr>
        <a:xfrm>
          <a:off x="21272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168402</xdr:rowOff>
    </xdr:from>
    <xdr:to>
      <xdr:col>116</xdr:col>
      <xdr:colOff>63500</xdr:colOff>
      <xdr:row>84</xdr:row>
      <xdr:rowOff>6096</xdr:rowOff>
    </xdr:to>
    <xdr:cxnSp macro="">
      <xdr:nvCxnSpPr>
        <xdr:cNvPr id="724" name="直線コネクタ 723"/>
        <xdr:cNvCxnSpPr/>
      </xdr:nvCxnSpPr>
      <xdr:spPr>
        <a:xfrm flipV="1">
          <a:off x="21323300" y="143987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131318</xdr:rowOff>
    </xdr:from>
    <xdr:to>
      <xdr:col>107</xdr:col>
      <xdr:colOff>101600</xdr:colOff>
      <xdr:row>84</xdr:row>
      <xdr:rowOff>61468</xdr:rowOff>
    </xdr:to>
    <xdr:sp macro="" textlink="">
      <xdr:nvSpPr>
        <xdr:cNvPr id="725" name="楕円 724"/>
        <xdr:cNvSpPr/>
      </xdr:nvSpPr>
      <xdr:spPr>
        <a:xfrm>
          <a:off x="20383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xdr:rowOff>
    </xdr:from>
    <xdr:to>
      <xdr:col>111</xdr:col>
      <xdr:colOff>177800</xdr:colOff>
      <xdr:row>84</xdr:row>
      <xdr:rowOff>10668</xdr:rowOff>
    </xdr:to>
    <xdr:cxnSp macro="">
      <xdr:nvCxnSpPr>
        <xdr:cNvPr id="726" name="直線コネクタ 725"/>
        <xdr:cNvCxnSpPr/>
      </xdr:nvCxnSpPr>
      <xdr:spPr>
        <a:xfrm flipV="1">
          <a:off x="20434300" y="14407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21589</xdr:rowOff>
    </xdr:from>
    <xdr:to>
      <xdr:col>102</xdr:col>
      <xdr:colOff>165100</xdr:colOff>
      <xdr:row>83</xdr:row>
      <xdr:rowOff>123189</xdr:rowOff>
    </xdr:to>
    <xdr:sp macro="" textlink="">
      <xdr:nvSpPr>
        <xdr:cNvPr id="727" name="楕円 726"/>
        <xdr:cNvSpPr/>
      </xdr:nvSpPr>
      <xdr:spPr>
        <a:xfrm>
          <a:off x="19494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72389</xdr:rowOff>
    </xdr:from>
    <xdr:to>
      <xdr:col>107</xdr:col>
      <xdr:colOff>50800</xdr:colOff>
      <xdr:row>84</xdr:row>
      <xdr:rowOff>10668</xdr:rowOff>
    </xdr:to>
    <xdr:cxnSp macro="">
      <xdr:nvCxnSpPr>
        <xdr:cNvPr id="728" name="直線コネクタ 727"/>
        <xdr:cNvCxnSpPr/>
      </xdr:nvCxnSpPr>
      <xdr:spPr>
        <a:xfrm>
          <a:off x="19545300" y="14302739"/>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30735</xdr:rowOff>
    </xdr:from>
    <xdr:to>
      <xdr:col>98</xdr:col>
      <xdr:colOff>38100</xdr:colOff>
      <xdr:row>83</xdr:row>
      <xdr:rowOff>132335</xdr:rowOff>
    </xdr:to>
    <xdr:sp macro="" textlink="">
      <xdr:nvSpPr>
        <xdr:cNvPr id="729" name="楕円 728"/>
        <xdr:cNvSpPr/>
      </xdr:nvSpPr>
      <xdr:spPr>
        <a:xfrm>
          <a:off x="18605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72389</xdr:rowOff>
    </xdr:from>
    <xdr:to>
      <xdr:col>102</xdr:col>
      <xdr:colOff>114300</xdr:colOff>
      <xdr:row>83</xdr:row>
      <xdr:rowOff>81535</xdr:rowOff>
    </xdr:to>
    <xdr:cxnSp macro="">
      <xdr:nvCxnSpPr>
        <xdr:cNvPr id="730" name="直線コネクタ 729"/>
        <xdr:cNvCxnSpPr/>
      </xdr:nvCxnSpPr>
      <xdr:spPr>
        <a:xfrm flipV="1">
          <a:off x="18656300" y="143027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731" name="n_1aveValue【児童館】&#10;一人当たり面積"/>
        <xdr:cNvSpPr txBox="1"/>
      </xdr:nvSpPr>
      <xdr:spPr>
        <a:xfrm>
          <a:off x="21075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732" name="n_2aveValue【児童館】&#10;一人当たり面積"/>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733" name="n_3aveValue【児童館】&#10;一人当たり面積"/>
        <xdr:cNvSpPr txBox="1"/>
      </xdr:nvSpPr>
      <xdr:spPr>
        <a:xfrm>
          <a:off x="19310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734" name="n_4aveValue【児童館】&#10;一人当たり面積"/>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73423</xdr:rowOff>
    </xdr:from>
    <xdr:ext cx="469744" cy="259045"/>
    <xdr:sp macro="" textlink="">
      <xdr:nvSpPr>
        <xdr:cNvPr id="735" name="n_1mainValue【児童館】&#10;一人当たり面積"/>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52595</xdr:rowOff>
    </xdr:from>
    <xdr:ext cx="469744" cy="259045"/>
    <xdr:sp macro="" textlink="">
      <xdr:nvSpPr>
        <xdr:cNvPr id="736" name="n_2mainValue【児童館】&#10;一人当たり面積"/>
        <xdr:cNvSpPr txBox="1"/>
      </xdr:nvSpPr>
      <xdr:spPr>
        <a:xfrm>
          <a:off x="20199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139716</xdr:rowOff>
    </xdr:from>
    <xdr:ext cx="469744" cy="259045"/>
    <xdr:sp macro="" textlink="">
      <xdr:nvSpPr>
        <xdr:cNvPr id="737" name="n_3mainValue【児童館】&#10;一人当たり面積"/>
        <xdr:cNvSpPr txBox="1"/>
      </xdr:nvSpPr>
      <xdr:spPr>
        <a:xfrm>
          <a:off x="19310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148862</xdr:rowOff>
    </xdr:from>
    <xdr:ext cx="469744" cy="259045"/>
    <xdr:sp macro="" textlink="">
      <xdr:nvSpPr>
        <xdr:cNvPr id="738" name="n_4mainValue【児童館】&#10;一人当たり面積"/>
        <xdr:cNvSpPr txBox="1"/>
      </xdr:nvSpPr>
      <xdr:spPr>
        <a:xfrm>
          <a:off x="18421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64" name="直線コネクタ 763"/>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7"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8" name="直線コネクタ 767"/>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51543</xdr:rowOff>
    </xdr:from>
    <xdr:ext cx="405111" cy="259045"/>
    <xdr:sp macro="" textlink="">
      <xdr:nvSpPr>
        <xdr:cNvPr id="769" name="【公民館】&#10;有形固定資産減価償却率平均値テキスト"/>
        <xdr:cNvSpPr txBox="1"/>
      </xdr:nvSpPr>
      <xdr:spPr>
        <a:xfrm>
          <a:off x="16357600" y="18053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770" name="フローチャート: 判断 769"/>
        <xdr:cNvSpPr/>
      </xdr:nvSpPr>
      <xdr:spPr>
        <a:xfrm>
          <a:off x="16268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771" name="フローチャート: 判断 770"/>
        <xdr:cNvSpPr/>
      </xdr:nvSpPr>
      <xdr:spPr>
        <a:xfrm>
          <a:off x="15430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2" name="フローチャート: 判断 771"/>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773" name="フローチャート: 判断 772"/>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774" name="フローチャート: 判断 773"/>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80" name="楕円 779"/>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81" name="【公民館】&#10;有形固定資産減価償却率該当値テキスト"/>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82" name="楕円 781"/>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783" name="直線コネクタ 782"/>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123371</xdr:rowOff>
    </xdr:from>
    <xdr:to>
      <xdr:col>76</xdr:col>
      <xdr:colOff>165100</xdr:colOff>
      <xdr:row>109</xdr:row>
      <xdr:rowOff>53521</xdr:rowOff>
    </xdr:to>
    <xdr:sp macro="" textlink="">
      <xdr:nvSpPr>
        <xdr:cNvPr id="784" name="楕円 783"/>
        <xdr:cNvSpPr/>
      </xdr:nvSpPr>
      <xdr:spPr>
        <a:xfrm>
          <a:off x="14541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2721</xdr:rowOff>
    </xdr:from>
    <xdr:to>
      <xdr:col>81</xdr:col>
      <xdr:colOff>50800</xdr:colOff>
      <xdr:row>109</xdr:row>
      <xdr:rowOff>35379</xdr:rowOff>
    </xdr:to>
    <xdr:cxnSp macro="">
      <xdr:nvCxnSpPr>
        <xdr:cNvPr id="785" name="直線コネクタ 784"/>
        <xdr:cNvCxnSpPr/>
      </xdr:nvCxnSpPr>
      <xdr:spPr>
        <a:xfrm>
          <a:off x="14592300" y="1869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86" name="楕円 785"/>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2721</xdr:rowOff>
    </xdr:from>
    <xdr:to>
      <xdr:col>76</xdr:col>
      <xdr:colOff>114300</xdr:colOff>
      <xdr:row>109</xdr:row>
      <xdr:rowOff>35379</xdr:rowOff>
    </xdr:to>
    <xdr:cxnSp macro="">
      <xdr:nvCxnSpPr>
        <xdr:cNvPr id="787" name="直線コネクタ 786"/>
        <xdr:cNvCxnSpPr/>
      </xdr:nvCxnSpPr>
      <xdr:spPr>
        <a:xfrm flipV="1">
          <a:off x="13703300" y="1869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788" name="楕円 787"/>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789" name="直線コネクタ 788"/>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89643</xdr:rowOff>
    </xdr:from>
    <xdr:ext cx="405111" cy="259045"/>
    <xdr:sp macro="" textlink="">
      <xdr:nvSpPr>
        <xdr:cNvPr id="790" name="n_1aveValue【公民館】&#10;有形固定資産減価償却率"/>
        <xdr:cNvSpPr txBox="1"/>
      </xdr:nvSpPr>
      <xdr:spPr>
        <a:xfrm>
          <a:off x="152660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91" name="n_2aveValue【公民館】&#10;有形固定資産減価償却率"/>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792" name="n_3aveValue【公民館】&#10;有形固定資産減価償却率"/>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793" name="n_4aveValue【公民館】&#10;有形固定資産減価償却率"/>
        <xdr:cNvSpPr txBox="1"/>
      </xdr:nvSpPr>
      <xdr:spPr>
        <a:xfrm>
          <a:off x="12611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94" name="n_1mainValue【公民館】&#10;有形固定資産減価償却率"/>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44648</xdr:rowOff>
    </xdr:from>
    <xdr:ext cx="405111" cy="259045"/>
    <xdr:sp macro="" textlink="">
      <xdr:nvSpPr>
        <xdr:cNvPr id="795" name="n_2mainValue【公民館】&#10;有形固定資産減価償却率"/>
        <xdr:cNvSpPr txBox="1"/>
      </xdr:nvSpPr>
      <xdr:spPr>
        <a:xfrm>
          <a:off x="143897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796" name="n_3mainValue【公民館】&#10;有形固定資産減価償却率"/>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797" name="n_4mainValue【公民館】&#10;有形固定資産減価償却率"/>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9" name="テキスト ボックス 8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2" name="直線コネクタ 81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3" name="テキスト ボックス 81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817" name="直線コネクタ 816"/>
        <xdr:cNvCxnSpPr/>
      </xdr:nvCxnSpPr>
      <xdr:spPr>
        <a:xfrm flipV="1">
          <a:off x="22160864" y="17291495"/>
          <a:ext cx="0"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818" name="【公民館】&#10;一人当たり面積最小値テキスト"/>
        <xdr:cNvSpPr txBox="1"/>
      </xdr:nvSpPr>
      <xdr:spPr>
        <a:xfrm>
          <a:off x="22199600" y="184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819" name="直線コネクタ 818"/>
        <xdr:cNvCxnSpPr/>
      </xdr:nvCxnSpPr>
      <xdr:spPr>
        <a:xfrm>
          <a:off x="22072600" y="1845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820" name="【公民館】&#10;一人当たり面積最大値テキスト"/>
        <xdr:cNvSpPr txBox="1"/>
      </xdr:nvSpPr>
      <xdr:spPr>
        <a:xfrm>
          <a:off x="22199600" y="170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821" name="直線コネクタ 820"/>
        <xdr:cNvCxnSpPr/>
      </xdr:nvCxnSpPr>
      <xdr:spPr>
        <a:xfrm>
          <a:off x="22072600" y="1729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163149</xdr:rowOff>
    </xdr:from>
    <xdr:ext cx="469744" cy="259045"/>
    <xdr:sp macro="" textlink="">
      <xdr:nvSpPr>
        <xdr:cNvPr id="822" name="【公民館】&#10;一人当たり面積平均値テキスト"/>
        <xdr:cNvSpPr txBox="1"/>
      </xdr:nvSpPr>
      <xdr:spPr>
        <a:xfrm>
          <a:off x="22199600" y="17993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823" name="フローチャート: 判断 822"/>
        <xdr:cNvSpPr/>
      </xdr:nvSpPr>
      <xdr:spPr>
        <a:xfrm>
          <a:off x="22110700" y="18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824" name="フローチャート: 判断 823"/>
        <xdr:cNvSpPr/>
      </xdr:nvSpPr>
      <xdr:spPr>
        <a:xfrm>
          <a:off x="21272500" y="1812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825" name="フローチャート: 判断 824"/>
        <xdr:cNvSpPr/>
      </xdr:nvSpPr>
      <xdr:spPr>
        <a:xfrm>
          <a:off x="20383500" y="181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826" name="フローチャート: 判断 825"/>
        <xdr:cNvSpPr/>
      </xdr:nvSpPr>
      <xdr:spPr>
        <a:xfrm>
          <a:off x="19494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145986</xdr:rowOff>
    </xdr:from>
    <xdr:to>
      <xdr:col>98</xdr:col>
      <xdr:colOff>38100</xdr:colOff>
      <xdr:row>106</xdr:row>
      <xdr:rowOff>76136</xdr:rowOff>
    </xdr:to>
    <xdr:sp macro="" textlink="">
      <xdr:nvSpPr>
        <xdr:cNvPr id="827" name="フローチャート: 判断 826"/>
        <xdr:cNvSpPr/>
      </xdr:nvSpPr>
      <xdr:spPr>
        <a:xfrm>
          <a:off x="18605500" y="1814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24828</xdr:rowOff>
    </xdr:from>
    <xdr:to>
      <xdr:col>116</xdr:col>
      <xdr:colOff>114300</xdr:colOff>
      <xdr:row>107</xdr:row>
      <xdr:rowOff>126428</xdr:rowOff>
    </xdr:to>
    <xdr:sp macro="" textlink="">
      <xdr:nvSpPr>
        <xdr:cNvPr id="833" name="楕円 832"/>
        <xdr:cNvSpPr/>
      </xdr:nvSpPr>
      <xdr:spPr>
        <a:xfrm>
          <a:off x="22110700" y="1836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111205</xdr:rowOff>
    </xdr:from>
    <xdr:ext cx="469744" cy="259045"/>
    <xdr:sp macro="" textlink="">
      <xdr:nvSpPr>
        <xdr:cNvPr id="834" name="【公民館】&#10;一人当たり面積該当値テキスト"/>
        <xdr:cNvSpPr txBox="1"/>
      </xdr:nvSpPr>
      <xdr:spPr>
        <a:xfrm>
          <a:off x="22199600" y="1828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25972</xdr:rowOff>
    </xdr:from>
    <xdr:to>
      <xdr:col>112</xdr:col>
      <xdr:colOff>38100</xdr:colOff>
      <xdr:row>107</xdr:row>
      <xdr:rowOff>127572</xdr:rowOff>
    </xdr:to>
    <xdr:sp macro="" textlink="">
      <xdr:nvSpPr>
        <xdr:cNvPr id="835" name="楕円 834"/>
        <xdr:cNvSpPr/>
      </xdr:nvSpPr>
      <xdr:spPr>
        <a:xfrm>
          <a:off x="21272500" y="1837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75628</xdr:rowOff>
    </xdr:from>
    <xdr:to>
      <xdr:col>116</xdr:col>
      <xdr:colOff>63500</xdr:colOff>
      <xdr:row>107</xdr:row>
      <xdr:rowOff>76772</xdr:rowOff>
    </xdr:to>
    <xdr:cxnSp macro="">
      <xdr:nvCxnSpPr>
        <xdr:cNvPr id="836" name="直線コネクタ 835"/>
        <xdr:cNvCxnSpPr/>
      </xdr:nvCxnSpPr>
      <xdr:spPr>
        <a:xfrm flipV="1">
          <a:off x="21323300" y="18420778"/>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26543</xdr:rowOff>
    </xdr:from>
    <xdr:to>
      <xdr:col>107</xdr:col>
      <xdr:colOff>101600</xdr:colOff>
      <xdr:row>107</xdr:row>
      <xdr:rowOff>128143</xdr:rowOff>
    </xdr:to>
    <xdr:sp macro="" textlink="">
      <xdr:nvSpPr>
        <xdr:cNvPr id="837" name="楕円 836"/>
        <xdr:cNvSpPr/>
      </xdr:nvSpPr>
      <xdr:spPr>
        <a:xfrm>
          <a:off x="20383500" y="183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76772</xdr:rowOff>
    </xdr:from>
    <xdr:to>
      <xdr:col>111</xdr:col>
      <xdr:colOff>177800</xdr:colOff>
      <xdr:row>107</xdr:row>
      <xdr:rowOff>77343</xdr:rowOff>
    </xdr:to>
    <xdr:cxnSp macro="">
      <xdr:nvCxnSpPr>
        <xdr:cNvPr id="838" name="直線コネクタ 837"/>
        <xdr:cNvCxnSpPr/>
      </xdr:nvCxnSpPr>
      <xdr:spPr>
        <a:xfrm flipV="1">
          <a:off x="20434300" y="18421922"/>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27687</xdr:rowOff>
    </xdr:from>
    <xdr:to>
      <xdr:col>102</xdr:col>
      <xdr:colOff>165100</xdr:colOff>
      <xdr:row>107</xdr:row>
      <xdr:rowOff>129287</xdr:rowOff>
    </xdr:to>
    <xdr:sp macro="" textlink="">
      <xdr:nvSpPr>
        <xdr:cNvPr id="839" name="楕円 838"/>
        <xdr:cNvSpPr/>
      </xdr:nvSpPr>
      <xdr:spPr>
        <a:xfrm>
          <a:off x="19494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77343</xdr:rowOff>
    </xdr:from>
    <xdr:to>
      <xdr:col>107</xdr:col>
      <xdr:colOff>50800</xdr:colOff>
      <xdr:row>107</xdr:row>
      <xdr:rowOff>78487</xdr:rowOff>
    </xdr:to>
    <xdr:cxnSp macro="">
      <xdr:nvCxnSpPr>
        <xdr:cNvPr id="840" name="直線コネクタ 839"/>
        <xdr:cNvCxnSpPr/>
      </xdr:nvCxnSpPr>
      <xdr:spPr>
        <a:xfrm flipV="1">
          <a:off x="19545300" y="1842249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28257</xdr:rowOff>
    </xdr:from>
    <xdr:to>
      <xdr:col>98</xdr:col>
      <xdr:colOff>38100</xdr:colOff>
      <xdr:row>107</xdr:row>
      <xdr:rowOff>129857</xdr:rowOff>
    </xdr:to>
    <xdr:sp macro="" textlink="">
      <xdr:nvSpPr>
        <xdr:cNvPr id="841" name="楕円 840"/>
        <xdr:cNvSpPr/>
      </xdr:nvSpPr>
      <xdr:spPr>
        <a:xfrm>
          <a:off x="18605500" y="1837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78487</xdr:rowOff>
    </xdr:from>
    <xdr:to>
      <xdr:col>102</xdr:col>
      <xdr:colOff>114300</xdr:colOff>
      <xdr:row>107</xdr:row>
      <xdr:rowOff>79057</xdr:rowOff>
    </xdr:to>
    <xdr:cxnSp macro="">
      <xdr:nvCxnSpPr>
        <xdr:cNvPr id="842" name="直線コネクタ 841"/>
        <xdr:cNvCxnSpPr/>
      </xdr:nvCxnSpPr>
      <xdr:spPr>
        <a:xfrm flipV="1">
          <a:off x="18656300" y="18423637"/>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72090</xdr:rowOff>
    </xdr:from>
    <xdr:ext cx="469744" cy="259045"/>
    <xdr:sp macro="" textlink="">
      <xdr:nvSpPr>
        <xdr:cNvPr id="843" name="n_1aveValue【公民館】&#10;一人当たり面積"/>
        <xdr:cNvSpPr txBox="1"/>
      </xdr:nvSpPr>
      <xdr:spPr>
        <a:xfrm>
          <a:off x="21075727" y="179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82948</xdr:rowOff>
    </xdr:from>
    <xdr:ext cx="469744" cy="259045"/>
    <xdr:sp macro="" textlink="">
      <xdr:nvSpPr>
        <xdr:cNvPr id="844" name="n_2aveValue【公民館】&#10;一人当たり面積"/>
        <xdr:cNvSpPr txBox="1"/>
      </xdr:nvSpPr>
      <xdr:spPr>
        <a:xfrm>
          <a:off x="20199427" y="179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77233</xdr:rowOff>
    </xdr:from>
    <xdr:ext cx="469744" cy="259045"/>
    <xdr:sp macro="" textlink="">
      <xdr:nvSpPr>
        <xdr:cNvPr id="845" name="n_3aveValue【公民館】&#10;一人当たり面積"/>
        <xdr:cNvSpPr txBox="1"/>
      </xdr:nvSpPr>
      <xdr:spPr>
        <a:xfrm>
          <a:off x="19310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92663</xdr:rowOff>
    </xdr:from>
    <xdr:ext cx="469744" cy="259045"/>
    <xdr:sp macro="" textlink="">
      <xdr:nvSpPr>
        <xdr:cNvPr id="846" name="n_4aveValue【公民館】&#10;一人当たり面積"/>
        <xdr:cNvSpPr txBox="1"/>
      </xdr:nvSpPr>
      <xdr:spPr>
        <a:xfrm>
          <a:off x="18421427" y="1792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118699</xdr:rowOff>
    </xdr:from>
    <xdr:ext cx="469744" cy="259045"/>
    <xdr:sp macro="" textlink="">
      <xdr:nvSpPr>
        <xdr:cNvPr id="847" name="n_1mainValue【公民館】&#10;一人当たり面積"/>
        <xdr:cNvSpPr txBox="1"/>
      </xdr:nvSpPr>
      <xdr:spPr>
        <a:xfrm>
          <a:off x="21075727" y="1846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119270</xdr:rowOff>
    </xdr:from>
    <xdr:ext cx="469744" cy="259045"/>
    <xdr:sp macro="" textlink="">
      <xdr:nvSpPr>
        <xdr:cNvPr id="848" name="n_2mainValue【公民館】&#10;一人当たり面積"/>
        <xdr:cNvSpPr txBox="1"/>
      </xdr:nvSpPr>
      <xdr:spPr>
        <a:xfrm>
          <a:off x="20199427" y="1846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120414</xdr:rowOff>
    </xdr:from>
    <xdr:ext cx="469744" cy="259045"/>
    <xdr:sp macro="" textlink="">
      <xdr:nvSpPr>
        <xdr:cNvPr id="849" name="n_3mainValue【公民館】&#10;一人当たり面積"/>
        <xdr:cNvSpPr txBox="1"/>
      </xdr:nvSpPr>
      <xdr:spPr>
        <a:xfrm>
          <a:off x="193104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120984</xdr:rowOff>
    </xdr:from>
    <xdr:ext cx="469744" cy="259045"/>
    <xdr:sp macro="" textlink="">
      <xdr:nvSpPr>
        <xdr:cNvPr id="850" name="n_4mainValue【公民館】&#10;一人当たり面積"/>
        <xdr:cNvSpPr txBox="1"/>
      </xdr:nvSpPr>
      <xdr:spPr>
        <a:xfrm>
          <a:off x="18421427" y="1846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類似団体と比較して全体的に償却率が高い傾向にあるが、特に公民館や児童館、保育所や福祉施設などの償却率が高くなっており、これまで大きな改築等もなく、維持補修により対応してきたためである。</a:t>
          </a:r>
          <a:endParaRPr lang="ja-JP" altLang="ja-JP" sz="1400">
            <a:effectLst/>
          </a:endParaRPr>
        </a:p>
        <a:p>
          <a:r>
            <a:rPr kumimoji="1" lang="ja-JP" altLang="ja-JP" sz="1100">
              <a:solidFill>
                <a:schemeClr val="dk1"/>
              </a:solidFill>
              <a:effectLst/>
              <a:latin typeface="+mn-lt"/>
              <a:ea typeface="+mn-ea"/>
              <a:cs typeface="+mn-cs"/>
            </a:rPr>
            <a:t>今後は、庁舎等行政関連施設も短期間でその更新時期を迎えることが想定され、適切な財政計画の基インフラ施設を含め町全体的な公共施設等の中長期的な整備計画を策定し、最小限度の費用をもって工夫した整備が必要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7,179
7,053
1,099.37
13,959,993
13,813,037
105,306
6,180,805
14,288,611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92528</xdr:rowOff>
    </xdr:to>
    <xdr:cxnSp macro="">
      <xdr:nvCxnSpPr>
        <xdr:cNvPr id="58" name="直線コネクタ 57"/>
        <xdr:cNvCxnSpPr/>
      </xdr:nvCxnSpPr>
      <xdr:spPr>
        <a:xfrm flipV="1">
          <a:off x="4634865"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138084</xdr:rowOff>
    </xdr:from>
    <xdr:ext cx="405111" cy="259045"/>
    <xdr:sp macro="" textlink="">
      <xdr:nvSpPr>
        <xdr:cNvPr id="63" name="【図書館】&#10;有形固定資産減価償却率平均値テキスト"/>
        <xdr:cNvSpPr txBox="1"/>
      </xdr:nvSpPr>
      <xdr:spPr>
        <a:xfrm>
          <a:off x="4673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64" name="フローチャート: 判断 63"/>
        <xdr:cNvSpPr/>
      </xdr:nvSpPr>
      <xdr:spPr>
        <a:xfrm>
          <a:off x="4584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97246</xdr:rowOff>
    </xdr:from>
    <xdr:to>
      <xdr:col>15</xdr:col>
      <xdr:colOff>101600</xdr:colOff>
      <xdr:row>39</xdr:row>
      <xdr:rowOff>27396</xdr:rowOff>
    </xdr:to>
    <xdr:sp macro="" textlink="">
      <xdr:nvSpPr>
        <xdr:cNvPr id="66" name="フローチャート: 判断 65"/>
        <xdr:cNvSpPr/>
      </xdr:nvSpPr>
      <xdr:spPr>
        <a:xfrm>
          <a:off x="2857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85816</xdr:rowOff>
    </xdr:from>
    <xdr:to>
      <xdr:col>10</xdr:col>
      <xdr:colOff>165100</xdr:colOff>
      <xdr:row>39</xdr:row>
      <xdr:rowOff>15966</xdr:rowOff>
    </xdr:to>
    <xdr:sp macro="" textlink="">
      <xdr:nvSpPr>
        <xdr:cNvPr id="67" name="フローチャート: 判断 66"/>
        <xdr:cNvSpPr/>
      </xdr:nvSpPr>
      <xdr:spPr>
        <a:xfrm>
          <a:off x="1968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71120</xdr:rowOff>
    </xdr:from>
    <xdr:to>
      <xdr:col>6</xdr:col>
      <xdr:colOff>38100</xdr:colOff>
      <xdr:row>39</xdr:row>
      <xdr:rowOff>1270</xdr:rowOff>
    </xdr:to>
    <xdr:sp macro="" textlink="">
      <xdr:nvSpPr>
        <xdr:cNvPr id="68" name="フローチャート: 判断 67"/>
        <xdr:cNvSpPr/>
      </xdr:nvSpPr>
      <xdr:spPr>
        <a:xfrm>
          <a:off x="107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58057</xdr:rowOff>
    </xdr:from>
    <xdr:to>
      <xdr:col>24</xdr:col>
      <xdr:colOff>114300</xdr:colOff>
      <xdr:row>40</xdr:row>
      <xdr:rowOff>159657</xdr:rowOff>
    </xdr:to>
    <xdr:sp macro="" textlink="">
      <xdr:nvSpPr>
        <xdr:cNvPr id="74" name="楕円 73"/>
        <xdr:cNvSpPr/>
      </xdr:nvSpPr>
      <xdr:spPr>
        <a:xfrm>
          <a:off x="4584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36484</xdr:rowOff>
    </xdr:from>
    <xdr:ext cx="405111" cy="259045"/>
    <xdr:sp macro="" textlink="">
      <xdr:nvSpPr>
        <xdr:cNvPr id="75" name="【図書館】&#10;有形固定資産減価償却率該当値テキスト"/>
        <xdr:cNvSpPr txBox="1"/>
      </xdr:nvSpPr>
      <xdr:spPr>
        <a:xfrm>
          <a:off x="4673600"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6" name="楕円 75"/>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108857</xdr:rowOff>
    </xdr:to>
    <xdr:cxnSp macro="">
      <xdr:nvCxnSpPr>
        <xdr:cNvPr id="77" name="直線コネクタ 76"/>
        <xdr:cNvCxnSpPr/>
      </xdr:nvCxnSpPr>
      <xdr:spPr>
        <a:xfrm>
          <a:off x="3797300" y="693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164193</xdr:rowOff>
    </xdr:from>
    <xdr:to>
      <xdr:col>15</xdr:col>
      <xdr:colOff>101600</xdr:colOff>
      <xdr:row>40</xdr:row>
      <xdr:rowOff>94343</xdr:rowOff>
    </xdr:to>
    <xdr:sp macro="" textlink="">
      <xdr:nvSpPr>
        <xdr:cNvPr id="78" name="楕円 77"/>
        <xdr:cNvSpPr/>
      </xdr:nvSpPr>
      <xdr:spPr>
        <a:xfrm>
          <a:off x="2857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43543</xdr:rowOff>
    </xdr:from>
    <xdr:to>
      <xdr:col>19</xdr:col>
      <xdr:colOff>177800</xdr:colOff>
      <xdr:row>40</xdr:row>
      <xdr:rowOff>76200</xdr:rowOff>
    </xdr:to>
    <xdr:cxnSp macro="">
      <xdr:nvCxnSpPr>
        <xdr:cNvPr id="79" name="直線コネクタ 78"/>
        <xdr:cNvCxnSpPr/>
      </xdr:nvCxnSpPr>
      <xdr:spPr>
        <a:xfrm>
          <a:off x="2908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43543</xdr:rowOff>
    </xdr:to>
    <xdr:cxnSp macro="">
      <xdr:nvCxnSpPr>
        <xdr:cNvPr id="81" name="直線コネクタ 80"/>
        <xdr:cNvCxnSpPr/>
      </xdr:nvCxnSpPr>
      <xdr:spPr>
        <a:xfrm>
          <a:off x="2019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xdr:cNvSpPr/>
      </xdr:nvSpPr>
      <xdr:spPr>
        <a:xfrm>
          <a:off x="107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10885</xdr:rowOff>
    </xdr:to>
    <xdr:cxnSp macro="">
      <xdr:nvCxnSpPr>
        <xdr:cNvPr id="83" name="直線コネクタ 82"/>
        <xdr:cNvCxnSpPr/>
      </xdr:nvCxnSpPr>
      <xdr:spPr>
        <a:xfrm>
          <a:off x="1130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図書館】&#10;有形固定資産減価償却率"/>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43923</xdr:rowOff>
    </xdr:from>
    <xdr:ext cx="405111" cy="259045"/>
    <xdr:sp macro="" textlink="">
      <xdr:nvSpPr>
        <xdr:cNvPr id="85" name="n_2aveValue【図書館】&#10;有形固定資産減価償却率"/>
        <xdr:cNvSpPr txBox="1"/>
      </xdr:nvSpPr>
      <xdr:spPr>
        <a:xfrm>
          <a:off x="2705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32493</xdr:rowOff>
    </xdr:from>
    <xdr:ext cx="405111" cy="259045"/>
    <xdr:sp macro="" textlink="">
      <xdr:nvSpPr>
        <xdr:cNvPr id="86" name="n_3aveValue【図書館】&#10;有形固定資産減価償却率"/>
        <xdr:cNvSpPr txBox="1"/>
      </xdr:nvSpPr>
      <xdr:spPr>
        <a:xfrm>
          <a:off x="1816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17797</xdr:rowOff>
    </xdr:from>
    <xdr:ext cx="405111" cy="259045"/>
    <xdr:sp macro="" textlink="">
      <xdr:nvSpPr>
        <xdr:cNvPr id="87" name="n_4aveValue【図書館】&#10;有形固定資産減価償却率"/>
        <xdr:cNvSpPr txBox="1"/>
      </xdr:nvSpPr>
      <xdr:spPr>
        <a:xfrm>
          <a:off x="927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8" name="n_1mainValue【図書館】&#10;有形固定資産減価償却率"/>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9" name="n_2mainValue【図書館】&#10;有形固定資産減価償却率"/>
        <xdr:cNvSpPr txBox="1"/>
      </xdr:nvSpPr>
      <xdr:spPr>
        <a:xfrm>
          <a:off x="2705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xdr:cNvSpPr txBox="1"/>
      </xdr:nvSpPr>
      <xdr:spPr>
        <a:xfrm>
          <a:off x="927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xdr:rowOff>
    </xdr:from>
    <xdr:to>
      <xdr:col>54</xdr:col>
      <xdr:colOff>189865</xdr:colOff>
      <xdr:row>41</xdr:row>
      <xdr:rowOff>119634</xdr:rowOff>
    </xdr:to>
    <xdr:cxnSp macro="">
      <xdr:nvCxnSpPr>
        <xdr:cNvPr id="113" name="直線コネクタ 112"/>
        <xdr:cNvCxnSpPr/>
      </xdr:nvCxnSpPr>
      <xdr:spPr>
        <a:xfrm flipV="1">
          <a:off x="10476865" y="58460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134891</xdr:rowOff>
    </xdr:from>
    <xdr:ext cx="469744" cy="259045"/>
    <xdr:sp macro="" textlink="">
      <xdr:nvSpPr>
        <xdr:cNvPr id="116" name="【図書館】&#10;一人当たり面積最大値テキスト"/>
        <xdr:cNvSpPr txBox="1"/>
      </xdr:nvSpPr>
      <xdr:spPr>
        <a:xfrm>
          <a:off x="10515600" y="56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xdr:rowOff>
    </xdr:from>
    <xdr:to>
      <xdr:col>55</xdr:col>
      <xdr:colOff>88900</xdr:colOff>
      <xdr:row>34</xdr:row>
      <xdr:rowOff>16764</xdr:rowOff>
    </xdr:to>
    <xdr:cxnSp macro="">
      <xdr:nvCxnSpPr>
        <xdr:cNvPr id="117" name="直線コネクタ 116"/>
        <xdr:cNvCxnSpPr/>
      </xdr:nvCxnSpPr>
      <xdr:spPr>
        <a:xfrm>
          <a:off x="10388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8"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20828</xdr:rowOff>
    </xdr:from>
    <xdr:to>
      <xdr:col>50</xdr:col>
      <xdr:colOff>165100</xdr:colOff>
      <xdr:row>38</xdr:row>
      <xdr:rowOff>122428</xdr:rowOff>
    </xdr:to>
    <xdr:sp macro="" textlink="">
      <xdr:nvSpPr>
        <xdr:cNvPr id="120" name="フローチャート: 判断 119"/>
        <xdr:cNvSpPr/>
      </xdr:nvSpPr>
      <xdr:spPr>
        <a:xfrm>
          <a:off x="9588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169418</xdr:rowOff>
    </xdr:from>
    <xdr:to>
      <xdr:col>46</xdr:col>
      <xdr:colOff>38100</xdr:colOff>
      <xdr:row>38</xdr:row>
      <xdr:rowOff>99568</xdr:rowOff>
    </xdr:to>
    <xdr:sp macro="" textlink="">
      <xdr:nvSpPr>
        <xdr:cNvPr id="121" name="フローチャート: 判断 120"/>
        <xdr:cNvSpPr/>
      </xdr:nvSpPr>
      <xdr:spPr>
        <a:xfrm>
          <a:off x="8699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155702</xdr:rowOff>
    </xdr:from>
    <xdr:to>
      <xdr:col>41</xdr:col>
      <xdr:colOff>101600</xdr:colOff>
      <xdr:row>38</xdr:row>
      <xdr:rowOff>85852</xdr:rowOff>
    </xdr:to>
    <xdr:sp macro="" textlink="">
      <xdr:nvSpPr>
        <xdr:cNvPr id="122" name="フローチャート: 判断 121"/>
        <xdr:cNvSpPr/>
      </xdr:nvSpPr>
      <xdr:spPr>
        <a:xfrm>
          <a:off x="7810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3" name="フローチャート: 判断 122"/>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105410</xdr:rowOff>
    </xdr:from>
    <xdr:to>
      <xdr:col>55</xdr:col>
      <xdr:colOff>50800</xdr:colOff>
      <xdr:row>38</xdr:row>
      <xdr:rowOff>35560</xdr:rowOff>
    </xdr:to>
    <xdr:sp macro="" textlink="">
      <xdr:nvSpPr>
        <xdr:cNvPr id="129" name="楕円 128"/>
        <xdr:cNvSpPr/>
      </xdr:nvSpPr>
      <xdr:spPr>
        <a:xfrm>
          <a:off x="10426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128287</xdr:rowOff>
    </xdr:from>
    <xdr:ext cx="469744" cy="259045"/>
    <xdr:sp macro="" textlink="">
      <xdr:nvSpPr>
        <xdr:cNvPr id="130" name="【図書館】&#10;一人当たり面積該当値テキスト"/>
        <xdr:cNvSpPr txBox="1"/>
      </xdr:nvSpPr>
      <xdr:spPr>
        <a:xfrm>
          <a:off x="10515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114554</xdr:rowOff>
    </xdr:from>
    <xdr:to>
      <xdr:col>50</xdr:col>
      <xdr:colOff>165100</xdr:colOff>
      <xdr:row>38</xdr:row>
      <xdr:rowOff>44704</xdr:rowOff>
    </xdr:to>
    <xdr:sp macro="" textlink="">
      <xdr:nvSpPr>
        <xdr:cNvPr id="131" name="楕円 130"/>
        <xdr:cNvSpPr/>
      </xdr:nvSpPr>
      <xdr:spPr>
        <a:xfrm>
          <a:off x="9588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156210</xdr:rowOff>
    </xdr:from>
    <xdr:to>
      <xdr:col>55</xdr:col>
      <xdr:colOff>0</xdr:colOff>
      <xdr:row>37</xdr:row>
      <xdr:rowOff>165354</xdr:rowOff>
    </xdr:to>
    <xdr:cxnSp macro="">
      <xdr:nvCxnSpPr>
        <xdr:cNvPr id="132" name="直線コネクタ 131"/>
        <xdr:cNvCxnSpPr/>
      </xdr:nvCxnSpPr>
      <xdr:spPr>
        <a:xfrm flipV="1">
          <a:off x="9639300" y="64998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33" name="楕円 132"/>
        <xdr:cNvSpPr/>
      </xdr:nvSpPr>
      <xdr:spPr>
        <a:xfrm>
          <a:off x="869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165354</xdr:rowOff>
    </xdr:from>
    <xdr:to>
      <xdr:col>50</xdr:col>
      <xdr:colOff>114300</xdr:colOff>
      <xdr:row>38</xdr:row>
      <xdr:rowOff>7620</xdr:rowOff>
    </xdr:to>
    <xdr:cxnSp macro="">
      <xdr:nvCxnSpPr>
        <xdr:cNvPr id="134" name="直線コネクタ 133"/>
        <xdr:cNvCxnSpPr/>
      </xdr:nvCxnSpPr>
      <xdr:spPr>
        <a:xfrm flipV="1">
          <a:off x="8750300" y="65090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132842</xdr:rowOff>
    </xdr:from>
    <xdr:to>
      <xdr:col>41</xdr:col>
      <xdr:colOff>101600</xdr:colOff>
      <xdr:row>38</xdr:row>
      <xdr:rowOff>62992</xdr:rowOff>
    </xdr:to>
    <xdr:sp macro="" textlink="">
      <xdr:nvSpPr>
        <xdr:cNvPr id="135" name="楕円 134"/>
        <xdr:cNvSpPr/>
      </xdr:nvSpPr>
      <xdr:spPr>
        <a:xfrm>
          <a:off x="7810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xdr:rowOff>
    </xdr:from>
    <xdr:to>
      <xdr:col>45</xdr:col>
      <xdr:colOff>177800</xdr:colOff>
      <xdr:row>38</xdr:row>
      <xdr:rowOff>12192</xdr:rowOff>
    </xdr:to>
    <xdr:cxnSp macro="">
      <xdr:nvCxnSpPr>
        <xdr:cNvPr id="136" name="直線コネクタ 135"/>
        <xdr:cNvCxnSpPr/>
      </xdr:nvCxnSpPr>
      <xdr:spPr>
        <a:xfrm flipV="1">
          <a:off x="7861300" y="6522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141986</xdr:rowOff>
    </xdr:from>
    <xdr:to>
      <xdr:col>36</xdr:col>
      <xdr:colOff>165100</xdr:colOff>
      <xdr:row>38</xdr:row>
      <xdr:rowOff>72136</xdr:rowOff>
    </xdr:to>
    <xdr:sp macro="" textlink="">
      <xdr:nvSpPr>
        <xdr:cNvPr id="137" name="楕円 136"/>
        <xdr:cNvSpPr/>
      </xdr:nvSpPr>
      <xdr:spPr>
        <a:xfrm>
          <a:off x="6921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12192</xdr:rowOff>
    </xdr:from>
    <xdr:to>
      <xdr:col>41</xdr:col>
      <xdr:colOff>50800</xdr:colOff>
      <xdr:row>38</xdr:row>
      <xdr:rowOff>21336</xdr:rowOff>
    </xdr:to>
    <xdr:cxnSp macro="">
      <xdr:nvCxnSpPr>
        <xdr:cNvPr id="138" name="直線コネクタ 137"/>
        <xdr:cNvCxnSpPr/>
      </xdr:nvCxnSpPr>
      <xdr:spPr>
        <a:xfrm flipV="1">
          <a:off x="6972300" y="6527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113555</xdr:rowOff>
    </xdr:from>
    <xdr:ext cx="469744" cy="259045"/>
    <xdr:sp macro="" textlink="">
      <xdr:nvSpPr>
        <xdr:cNvPr id="139" name="n_1aveValue【図書館】&#10;一人当たり面積"/>
        <xdr:cNvSpPr txBox="1"/>
      </xdr:nvSpPr>
      <xdr:spPr>
        <a:xfrm>
          <a:off x="9391727" y="662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90695</xdr:rowOff>
    </xdr:from>
    <xdr:ext cx="469744" cy="259045"/>
    <xdr:sp macro="" textlink="">
      <xdr:nvSpPr>
        <xdr:cNvPr id="140" name="n_2aveValue【図書館】&#10;一人当たり面積"/>
        <xdr:cNvSpPr txBox="1"/>
      </xdr:nvSpPr>
      <xdr:spPr>
        <a:xfrm>
          <a:off x="8515427" y="66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76979</xdr:rowOff>
    </xdr:from>
    <xdr:ext cx="469744" cy="259045"/>
    <xdr:sp macro="" textlink="">
      <xdr:nvSpPr>
        <xdr:cNvPr id="141" name="n_3aveValue【図書館】&#10;一人当たり面積"/>
        <xdr:cNvSpPr txBox="1"/>
      </xdr:nvSpPr>
      <xdr:spPr>
        <a:xfrm>
          <a:off x="7626427"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2" name="n_4aveValue【図書館】&#10;一人当たり面積"/>
        <xdr:cNvSpPr txBox="1"/>
      </xdr:nvSpPr>
      <xdr:spPr>
        <a:xfrm>
          <a:off x="6737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61231</xdr:rowOff>
    </xdr:from>
    <xdr:ext cx="469744" cy="259045"/>
    <xdr:sp macro="" textlink="">
      <xdr:nvSpPr>
        <xdr:cNvPr id="143" name="n_1mainValue【図書館】&#10;一人当たり面積"/>
        <xdr:cNvSpPr txBox="1"/>
      </xdr:nvSpPr>
      <xdr:spPr>
        <a:xfrm>
          <a:off x="93917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4" name="n_2main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79519</xdr:rowOff>
    </xdr:from>
    <xdr:ext cx="469744" cy="259045"/>
    <xdr:sp macro="" textlink="">
      <xdr:nvSpPr>
        <xdr:cNvPr id="145" name="n_3mainValue【図書館】&#10;一人当たり面積"/>
        <xdr:cNvSpPr txBox="1"/>
      </xdr:nvSpPr>
      <xdr:spPr>
        <a:xfrm>
          <a:off x="76264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88663</xdr:rowOff>
    </xdr:from>
    <xdr:ext cx="469744" cy="259045"/>
    <xdr:sp macro="" textlink="">
      <xdr:nvSpPr>
        <xdr:cNvPr id="146" name="n_4mainValue【図書館】&#10;一人当たり面積"/>
        <xdr:cNvSpPr txBox="1"/>
      </xdr:nvSpPr>
      <xdr:spPr>
        <a:xfrm>
          <a:off x="6737427"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172" name="直線コネクタ 171"/>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5" name="【体育館・プー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6" name="直線コネクタ 175"/>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体育館・プール】&#10;有形固定資産減価償却率平均値テキスト"/>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79" name="フローチャート: 判断 178"/>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180" name="フローチャート: 判断 179"/>
        <xdr:cNvSpPr/>
      </xdr:nvSpPr>
      <xdr:spPr>
        <a:xfrm>
          <a:off x="2857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81" name="フローチャート: 判断 180"/>
        <xdr:cNvSpPr/>
      </xdr:nvSpPr>
      <xdr:spPr>
        <a:xfrm>
          <a:off x="1968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182" name="フローチャート: 判断 181"/>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88" name="楕円 187"/>
        <xdr:cNvSpPr/>
      </xdr:nvSpPr>
      <xdr:spPr>
        <a:xfrm>
          <a:off x="4584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110507</xdr:rowOff>
    </xdr:from>
    <xdr:ext cx="405111" cy="259045"/>
    <xdr:sp macro="" textlink="">
      <xdr:nvSpPr>
        <xdr:cNvPr id="189" name="【体育館・プール】&#10;有形固定資産減価償却率該当値テキスト"/>
        <xdr:cNvSpPr txBox="1"/>
      </xdr:nvSpPr>
      <xdr:spPr>
        <a:xfrm>
          <a:off x="4673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101056</xdr:rowOff>
    </xdr:from>
    <xdr:to>
      <xdr:col>20</xdr:col>
      <xdr:colOff>38100</xdr:colOff>
      <xdr:row>62</xdr:row>
      <xdr:rowOff>31206</xdr:rowOff>
    </xdr:to>
    <xdr:sp macro="" textlink="">
      <xdr:nvSpPr>
        <xdr:cNvPr id="190" name="楕円 189"/>
        <xdr:cNvSpPr/>
      </xdr:nvSpPr>
      <xdr:spPr>
        <a:xfrm>
          <a:off x="3746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151856</xdr:rowOff>
    </xdr:from>
    <xdr:to>
      <xdr:col>24</xdr:col>
      <xdr:colOff>63500</xdr:colOff>
      <xdr:row>62</xdr:row>
      <xdr:rowOff>11430</xdr:rowOff>
    </xdr:to>
    <xdr:cxnSp macro="">
      <xdr:nvCxnSpPr>
        <xdr:cNvPr id="191" name="直線コネクタ 190"/>
        <xdr:cNvCxnSpPr/>
      </xdr:nvCxnSpPr>
      <xdr:spPr>
        <a:xfrm>
          <a:off x="3797300" y="106103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130447</xdr:rowOff>
    </xdr:from>
    <xdr:to>
      <xdr:col>15</xdr:col>
      <xdr:colOff>101600</xdr:colOff>
      <xdr:row>62</xdr:row>
      <xdr:rowOff>60597</xdr:rowOff>
    </xdr:to>
    <xdr:sp macro="" textlink="">
      <xdr:nvSpPr>
        <xdr:cNvPr id="192" name="楕円 191"/>
        <xdr:cNvSpPr/>
      </xdr:nvSpPr>
      <xdr:spPr>
        <a:xfrm>
          <a:off x="2857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151856</xdr:rowOff>
    </xdr:from>
    <xdr:to>
      <xdr:col>19</xdr:col>
      <xdr:colOff>177800</xdr:colOff>
      <xdr:row>62</xdr:row>
      <xdr:rowOff>9797</xdr:rowOff>
    </xdr:to>
    <xdr:cxnSp macro="">
      <xdr:nvCxnSpPr>
        <xdr:cNvPr id="193" name="直線コネクタ 192"/>
        <xdr:cNvCxnSpPr/>
      </xdr:nvCxnSpPr>
      <xdr:spPr>
        <a:xfrm flipV="1">
          <a:off x="2908300" y="106103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94" name="楕円 193"/>
        <xdr:cNvSpPr/>
      </xdr:nvSpPr>
      <xdr:spPr>
        <a:xfrm>
          <a:off x="1968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89807</xdr:rowOff>
    </xdr:from>
    <xdr:to>
      <xdr:col>15</xdr:col>
      <xdr:colOff>50800</xdr:colOff>
      <xdr:row>62</xdr:row>
      <xdr:rowOff>9797</xdr:rowOff>
    </xdr:to>
    <xdr:cxnSp macro="">
      <xdr:nvCxnSpPr>
        <xdr:cNvPr id="195" name="直線コネクタ 194"/>
        <xdr:cNvCxnSpPr/>
      </xdr:nvCxnSpPr>
      <xdr:spPr>
        <a:xfrm>
          <a:off x="2019300" y="1054825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7983</xdr:rowOff>
    </xdr:from>
    <xdr:to>
      <xdr:col>6</xdr:col>
      <xdr:colOff>38100</xdr:colOff>
      <xdr:row>61</xdr:row>
      <xdr:rowOff>109583</xdr:rowOff>
    </xdr:to>
    <xdr:sp macro="" textlink="">
      <xdr:nvSpPr>
        <xdr:cNvPr id="196" name="楕円 195"/>
        <xdr:cNvSpPr/>
      </xdr:nvSpPr>
      <xdr:spPr>
        <a:xfrm>
          <a:off x="1079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58783</xdr:rowOff>
    </xdr:from>
    <xdr:to>
      <xdr:col>10</xdr:col>
      <xdr:colOff>114300</xdr:colOff>
      <xdr:row>61</xdr:row>
      <xdr:rowOff>89807</xdr:rowOff>
    </xdr:to>
    <xdr:cxnSp macro="">
      <xdr:nvCxnSpPr>
        <xdr:cNvPr id="197" name="直線コネクタ 196"/>
        <xdr:cNvCxnSpPr/>
      </xdr:nvCxnSpPr>
      <xdr:spPr>
        <a:xfrm>
          <a:off x="1130300" y="105172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98" name="n_1aveValue【体育館・プール】&#10;有形固定資産減価償却率"/>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199" name="n_2aveValue【体育館・プール】&#10;有形固定資産減価償却率"/>
        <xdr:cNvSpPr txBox="1"/>
      </xdr:nvSpPr>
      <xdr:spPr>
        <a:xfrm>
          <a:off x="27057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200" name="n_3aveValue【体育館・プール】&#10;有形固定資産減価償却率"/>
        <xdr:cNvSpPr txBox="1"/>
      </xdr:nvSpPr>
      <xdr:spPr>
        <a:xfrm>
          <a:off x="1816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201" name="n_4aveValue【体育館・プール】&#10;有形固定資産減価償却率"/>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22333</xdr:rowOff>
    </xdr:from>
    <xdr:ext cx="405111" cy="259045"/>
    <xdr:sp macro="" textlink="">
      <xdr:nvSpPr>
        <xdr:cNvPr id="202" name="n_1mainValue【体育館・プール】&#10;有形固定資産減価償却率"/>
        <xdr:cNvSpPr txBox="1"/>
      </xdr:nvSpPr>
      <xdr:spPr>
        <a:xfrm>
          <a:off x="35820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51724</xdr:rowOff>
    </xdr:from>
    <xdr:ext cx="405111" cy="259045"/>
    <xdr:sp macro="" textlink="">
      <xdr:nvSpPr>
        <xdr:cNvPr id="203" name="n_2mainValue【体育館・プール】&#10;有形固定資産減価償却率"/>
        <xdr:cNvSpPr txBox="1"/>
      </xdr:nvSpPr>
      <xdr:spPr>
        <a:xfrm>
          <a:off x="2705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4" name="n_3mainValue【体育館・プール】&#10;有形固定資産減価償却率"/>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100710</xdr:rowOff>
    </xdr:from>
    <xdr:ext cx="405111" cy="259045"/>
    <xdr:sp macro="" textlink="">
      <xdr:nvSpPr>
        <xdr:cNvPr id="205" name="n_4mainValue【体育館・プール】&#10;有形固定資産減価償却率"/>
        <xdr:cNvSpPr txBox="1"/>
      </xdr:nvSpPr>
      <xdr:spPr>
        <a:xfrm>
          <a:off x="927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225" name="直線コネクタ 224"/>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226"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227" name="直線コネクタ 226"/>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28" name="【体育館・プール】&#10;一人当たり面積最大値テキスト"/>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29" name="直線コネクタ 228"/>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112095</xdr:rowOff>
    </xdr:from>
    <xdr:ext cx="469744" cy="259045"/>
    <xdr:sp macro="" textlink="">
      <xdr:nvSpPr>
        <xdr:cNvPr id="230" name="【体育館・プール】&#10;一人当たり面積平均値テキスト"/>
        <xdr:cNvSpPr txBox="1"/>
      </xdr:nvSpPr>
      <xdr:spPr>
        <a:xfrm>
          <a:off x="10515600" y="1022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231" name="フローチャート: 判断 230"/>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232" name="フローチャート: 判断 231"/>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233" name="フローチャート: 判断 232"/>
        <xdr:cNvSpPr/>
      </xdr:nvSpPr>
      <xdr:spPr>
        <a:xfrm>
          <a:off x="8699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234" name="フローチャート: 判断 233"/>
        <xdr:cNvSpPr/>
      </xdr:nvSpPr>
      <xdr:spPr>
        <a:xfrm>
          <a:off x="7810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235" name="フローチャート: 判断 234"/>
        <xdr:cNvSpPr/>
      </xdr:nvSpPr>
      <xdr:spPr>
        <a:xfrm>
          <a:off x="6921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97790</xdr:rowOff>
    </xdr:from>
    <xdr:to>
      <xdr:col>55</xdr:col>
      <xdr:colOff>50800</xdr:colOff>
      <xdr:row>62</xdr:row>
      <xdr:rowOff>27940</xdr:rowOff>
    </xdr:to>
    <xdr:sp macro="" textlink="">
      <xdr:nvSpPr>
        <xdr:cNvPr id="241" name="楕円 240"/>
        <xdr:cNvSpPr/>
      </xdr:nvSpPr>
      <xdr:spPr>
        <a:xfrm>
          <a:off x="10426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76217</xdr:rowOff>
    </xdr:from>
    <xdr:ext cx="469744" cy="259045"/>
    <xdr:sp macro="" textlink="">
      <xdr:nvSpPr>
        <xdr:cNvPr id="242" name="【体育館・プール】&#10;一人当たり面積該当値テキスト"/>
        <xdr:cNvSpPr txBox="1"/>
      </xdr:nvSpPr>
      <xdr:spPr>
        <a:xfrm>
          <a:off x="10515600"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101219</xdr:rowOff>
    </xdr:from>
    <xdr:to>
      <xdr:col>50</xdr:col>
      <xdr:colOff>165100</xdr:colOff>
      <xdr:row>62</xdr:row>
      <xdr:rowOff>31369</xdr:rowOff>
    </xdr:to>
    <xdr:sp macro="" textlink="">
      <xdr:nvSpPr>
        <xdr:cNvPr id="243" name="楕円 242"/>
        <xdr:cNvSpPr/>
      </xdr:nvSpPr>
      <xdr:spPr>
        <a:xfrm>
          <a:off x="9588500" y="1055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148590</xdr:rowOff>
    </xdr:from>
    <xdr:to>
      <xdr:col>55</xdr:col>
      <xdr:colOff>0</xdr:colOff>
      <xdr:row>61</xdr:row>
      <xdr:rowOff>152019</xdr:rowOff>
    </xdr:to>
    <xdr:cxnSp macro="">
      <xdr:nvCxnSpPr>
        <xdr:cNvPr id="244" name="直線コネクタ 243"/>
        <xdr:cNvCxnSpPr/>
      </xdr:nvCxnSpPr>
      <xdr:spPr>
        <a:xfrm flipV="1">
          <a:off x="9639300" y="1060704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77216</xdr:rowOff>
    </xdr:from>
    <xdr:to>
      <xdr:col>46</xdr:col>
      <xdr:colOff>38100</xdr:colOff>
      <xdr:row>62</xdr:row>
      <xdr:rowOff>7366</xdr:rowOff>
    </xdr:to>
    <xdr:sp macro="" textlink="">
      <xdr:nvSpPr>
        <xdr:cNvPr id="245" name="楕円 244"/>
        <xdr:cNvSpPr/>
      </xdr:nvSpPr>
      <xdr:spPr>
        <a:xfrm>
          <a:off x="8699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128016</xdr:rowOff>
    </xdr:from>
    <xdr:to>
      <xdr:col>50</xdr:col>
      <xdr:colOff>114300</xdr:colOff>
      <xdr:row>61</xdr:row>
      <xdr:rowOff>152019</xdr:rowOff>
    </xdr:to>
    <xdr:cxnSp macro="">
      <xdr:nvCxnSpPr>
        <xdr:cNvPr id="246" name="直線コネクタ 245"/>
        <xdr:cNvCxnSpPr/>
      </xdr:nvCxnSpPr>
      <xdr:spPr>
        <a:xfrm>
          <a:off x="8750300" y="1058646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108648</xdr:rowOff>
    </xdr:from>
    <xdr:to>
      <xdr:col>41</xdr:col>
      <xdr:colOff>101600</xdr:colOff>
      <xdr:row>62</xdr:row>
      <xdr:rowOff>38798</xdr:rowOff>
    </xdr:to>
    <xdr:sp macro="" textlink="">
      <xdr:nvSpPr>
        <xdr:cNvPr id="247" name="楕円 246"/>
        <xdr:cNvSpPr/>
      </xdr:nvSpPr>
      <xdr:spPr>
        <a:xfrm>
          <a:off x="7810500" y="105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128016</xdr:rowOff>
    </xdr:from>
    <xdr:to>
      <xdr:col>45</xdr:col>
      <xdr:colOff>177800</xdr:colOff>
      <xdr:row>61</xdr:row>
      <xdr:rowOff>159448</xdr:rowOff>
    </xdr:to>
    <xdr:cxnSp macro="">
      <xdr:nvCxnSpPr>
        <xdr:cNvPr id="248" name="直線コネクタ 247"/>
        <xdr:cNvCxnSpPr/>
      </xdr:nvCxnSpPr>
      <xdr:spPr>
        <a:xfrm flipV="1">
          <a:off x="7861300" y="10586466"/>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112078</xdr:rowOff>
    </xdr:from>
    <xdr:to>
      <xdr:col>36</xdr:col>
      <xdr:colOff>165100</xdr:colOff>
      <xdr:row>62</xdr:row>
      <xdr:rowOff>42228</xdr:rowOff>
    </xdr:to>
    <xdr:sp macro="" textlink="">
      <xdr:nvSpPr>
        <xdr:cNvPr id="249" name="楕円 248"/>
        <xdr:cNvSpPr/>
      </xdr:nvSpPr>
      <xdr:spPr>
        <a:xfrm>
          <a:off x="6921500" y="105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159448</xdr:rowOff>
    </xdr:from>
    <xdr:to>
      <xdr:col>41</xdr:col>
      <xdr:colOff>50800</xdr:colOff>
      <xdr:row>61</xdr:row>
      <xdr:rowOff>162878</xdr:rowOff>
    </xdr:to>
    <xdr:cxnSp macro="">
      <xdr:nvCxnSpPr>
        <xdr:cNvPr id="250" name="直線コネクタ 249"/>
        <xdr:cNvCxnSpPr/>
      </xdr:nvCxnSpPr>
      <xdr:spPr>
        <a:xfrm flipV="1">
          <a:off x="6972300" y="10617898"/>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54183</xdr:rowOff>
    </xdr:from>
    <xdr:ext cx="469744" cy="259045"/>
    <xdr:sp macro="" textlink="">
      <xdr:nvSpPr>
        <xdr:cNvPr id="251" name="n_1aveValue【体育館・プール】&#10;一人当たり面積"/>
        <xdr:cNvSpPr txBox="1"/>
      </xdr:nvSpPr>
      <xdr:spPr>
        <a:xfrm>
          <a:off x="9391727" y="1016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46753</xdr:rowOff>
    </xdr:from>
    <xdr:ext cx="469744" cy="259045"/>
    <xdr:sp macro="" textlink="">
      <xdr:nvSpPr>
        <xdr:cNvPr id="252" name="n_2aveValue【体育館・プール】&#10;一人当たり面積"/>
        <xdr:cNvSpPr txBox="1"/>
      </xdr:nvSpPr>
      <xdr:spPr>
        <a:xfrm>
          <a:off x="8515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28465</xdr:rowOff>
    </xdr:from>
    <xdr:ext cx="469744" cy="259045"/>
    <xdr:sp macro="" textlink="">
      <xdr:nvSpPr>
        <xdr:cNvPr id="253" name="n_3aveValue【体育館・プール】&#10;一人当たり面積"/>
        <xdr:cNvSpPr txBox="1"/>
      </xdr:nvSpPr>
      <xdr:spPr>
        <a:xfrm>
          <a:off x="7626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46182</xdr:rowOff>
    </xdr:from>
    <xdr:ext cx="469744" cy="259045"/>
    <xdr:sp macro="" textlink="">
      <xdr:nvSpPr>
        <xdr:cNvPr id="254" name="n_4aveValue【体育館・プール】&#10;一人当たり面積"/>
        <xdr:cNvSpPr txBox="1"/>
      </xdr:nvSpPr>
      <xdr:spPr>
        <a:xfrm>
          <a:off x="6737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22496</xdr:rowOff>
    </xdr:from>
    <xdr:ext cx="469744" cy="259045"/>
    <xdr:sp macro="" textlink="">
      <xdr:nvSpPr>
        <xdr:cNvPr id="255" name="n_1mainValue【体育館・プール】&#10;一人当たり面積"/>
        <xdr:cNvSpPr txBox="1"/>
      </xdr:nvSpPr>
      <xdr:spPr>
        <a:xfrm>
          <a:off x="9391727" y="1065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169943</xdr:rowOff>
    </xdr:from>
    <xdr:ext cx="469744" cy="259045"/>
    <xdr:sp macro="" textlink="">
      <xdr:nvSpPr>
        <xdr:cNvPr id="256" name="n_2mainValue【体育館・プール】&#10;一人当たり面積"/>
        <xdr:cNvSpPr txBox="1"/>
      </xdr:nvSpPr>
      <xdr:spPr>
        <a:xfrm>
          <a:off x="8515427" y="1062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29925</xdr:rowOff>
    </xdr:from>
    <xdr:ext cx="469744" cy="259045"/>
    <xdr:sp macro="" textlink="">
      <xdr:nvSpPr>
        <xdr:cNvPr id="257" name="n_3mainValue【体育館・プール】&#10;一人当たり面積"/>
        <xdr:cNvSpPr txBox="1"/>
      </xdr:nvSpPr>
      <xdr:spPr>
        <a:xfrm>
          <a:off x="7626427" y="106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33355</xdr:rowOff>
    </xdr:from>
    <xdr:ext cx="469744" cy="259045"/>
    <xdr:sp macro="" textlink="">
      <xdr:nvSpPr>
        <xdr:cNvPr id="258" name="n_4mainValue【体育館・プール】&#10;一人当たり面積"/>
        <xdr:cNvSpPr txBox="1"/>
      </xdr:nvSpPr>
      <xdr:spPr>
        <a:xfrm>
          <a:off x="6737427" y="1066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283" name="直線コネクタ 282"/>
        <xdr:cNvCxnSpPr/>
      </xdr:nvCxnSpPr>
      <xdr:spPr>
        <a:xfrm flipV="1">
          <a:off x="4634865" y="13350239"/>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286" name="【福祉施設】&#10;有形固定資産減価償却率最大値テキスト"/>
        <xdr:cNvSpPr txBox="1"/>
      </xdr:nvSpPr>
      <xdr:spPr>
        <a:xfrm>
          <a:off x="4673600"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287" name="直線コネクタ 286"/>
        <xdr:cNvCxnSpPr/>
      </xdr:nvCxnSpPr>
      <xdr:spPr>
        <a:xfrm>
          <a:off x="4546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288" name="【福祉施設】&#10;有形固定資産減価償却率平均値テキスト"/>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9" name="フローチャート: 判断 288"/>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0" name="フローチャート: 判断 289"/>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91" name="フローチャート: 判断 290"/>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292" name="フローチャート: 判断 291"/>
        <xdr:cNvSpPr/>
      </xdr:nvSpPr>
      <xdr:spPr>
        <a:xfrm>
          <a:off x="1968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116839</xdr:rowOff>
    </xdr:from>
    <xdr:to>
      <xdr:col>6</xdr:col>
      <xdr:colOff>38100</xdr:colOff>
      <xdr:row>81</xdr:row>
      <xdr:rowOff>46989</xdr:rowOff>
    </xdr:to>
    <xdr:sp macro="" textlink="">
      <xdr:nvSpPr>
        <xdr:cNvPr id="293" name="フローチャート: 判断 292"/>
        <xdr:cNvSpPr/>
      </xdr:nvSpPr>
      <xdr:spPr>
        <a:xfrm>
          <a:off x="1079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40639</xdr:rowOff>
    </xdr:from>
    <xdr:to>
      <xdr:col>24</xdr:col>
      <xdr:colOff>114300</xdr:colOff>
      <xdr:row>85</xdr:row>
      <xdr:rowOff>142239</xdr:rowOff>
    </xdr:to>
    <xdr:sp macro="" textlink="">
      <xdr:nvSpPr>
        <xdr:cNvPr id="299" name="楕円 298"/>
        <xdr:cNvSpPr/>
      </xdr:nvSpPr>
      <xdr:spPr>
        <a:xfrm>
          <a:off x="45847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19066</xdr:rowOff>
    </xdr:from>
    <xdr:ext cx="405111" cy="259045"/>
    <xdr:sp macro="" textlink="">
      <xdr:nvSpPr>
        <xdr:cNvPr id="300" name="【福祉施設】&#10;有形固定資産減価償却率該当値テキスト"/>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2539</xdr:rowOff>
    </xdr:from>
    <xdr:to>
      <xdr:col>20</xdr:col>
      <xdr:colOff>38100</xdr:colOff>
      <xdr:row>85</xdr:row>
      <xdr:rowOff>104139</xdr:rowOff>
    </xdr:to>
    <xdr:sp macro="" textlink="">
      <xdr:nvSpPr>
        <xdr:cNvPr id="301" name="楕円 300"/>
        <xdr:cNvSpPr/>
      </xdr:nvSpPr>
      <xdr:spPr>
        <a:xfrm>
          <a:off x="3746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53339</xdr:rowOff>
    </xdr:from>
    <xdr:to>
      <xdr:col>24</xdr:col>
      <xdr:colOff>63500</xdr:colOff>
      <xdr:row>85</xdr:row>
      <xdr:rowOff>91439</xdr:rowOff>
    </xdr:to>
    <xdr:cxnSp macro="">
      <xdr:nvCxnSpPr>
        <xdr:cNvPr id="302" name="直線コネクタ 301"/>
        <xdr:cNvCxnSpPr/>
      </xdr:nvCxnSpPr>
      <xdr:spPr>
        <a:xfrm>
          <a:off x="3797300" y="146265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118745</xdr:rowOff>
    </xdr:from>
    <xdr:to>
      <xdr:col>15</xdr:col>
      <xdr:colOff>101600</xdr:colOff>
      <xdr:row>85</xdr:row>
      <xdr:rowOff>48895</xdr:rowOff>
    </xdr:to>
    <xdr:sp macro="" textlink="">
      <xdr:nvSpPr>
        <xdr:cNvPr id="303" name="楕円 302"/>
        <xdr:cNvSpPr/>
      </xdr:nvSpPr>
      <xdr:spPr>
        <a:xfrm>
          <a:off x="2857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169545</xdr:rowOff>
    </xdr:from>
    <xdr:to>
      <xdr:col>19</xdr:col>
      <xdr:colOff>177800</xdr:colOff>
      <xdr:row>85</xdr:row>
      <xdr:rowOff>53339</xdr:rowOff>
    </xdr:to>
    <xdr:cxnSp macro="">
      <xdr:nvCxnSpPr>
        <xdr:cNvPr id="304" name="直線コネクタ 303"/>
        <xdr:cNvCxnSpPr/>
      </xdr:nvCxnSpPr>
      <xdr:spPr>
        <a:xfrm>
          <a:off x="2908300" y="145713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114936</xdr:rowOff>
    </xdr:from>
    <xdr:to>
      <xdr:col>10</xdr:col>
      <xdr:colOff>165100</xdr:colOff>
      <xdr:row>85</xdr:row>
      <xdr:rowOff>45086</xdr:rowOff>
    </xdr:to>
    <xdr:sp macro="" textlink="">
      <xdr:nvSpPr>
        <xdr:cNvPr id="305" name="楕円 304"/>
        <xdr:cNvSpPr/>
      </xdr:nvSpPr>
      <xdr:spPr>
        <a:xfrm>
          <a:off x="1968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165736</xdr:rowOff>
    </xdr:from>
    <xdr:to>
      <xdr:col>15</xdr:col>
      <xdr:colOff>50800</xdr:colOff>
      <xdr:row>84</xdr:row>
      <xdr:rowOff>169545</xdr:rowOff>
    </xdr:to>
    <xdr:cxnSp macro="">
      <xdr:nvCxnSpPr>
        <xdr:cNvPr id="306" name="直線コネクタ 305"/>
        <xdr:cNvCxnSpPr/>
      </xdr:nvCxnSpPr>
      <xdr:spPr>
        <a:xfrm>
          <a:off x="2019300" y="145675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76836</xdr:rowOff>
    </xdr:from>
    <xdr:to>
      <xdr:col>6</xdr:col>
      <xdr:colOff>38100</xdr:colOff>
      <xdr:row>85</xdr:row>
      <xdr:rowOff>6986</xdr:rowOff>
    </xdr:to>
    <xdr:sp macro="" textlink="">
      <xdr:nvSpPr>
        <xdr:cNvPr id="307" name="楕円 306"/>
        <xdr:cNvSpPr/>
      </xdr:nvSpPr>
      <xdr:spPr>
        <a:xfrm>
          <a:off x="10795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127636</xdr:rowOff>
    </xdr:from>
    <xdr:to>
      <xdr:col>10</xdr:col>
      <xdr:colOff>114300</xdr:colOff>
      <xdr:row>84</xdr:row>
      <xdr:rowOff>165736</xdr:rowOff>
    </xdr:to>
    <xdr:cxnSp macro="">
      <xdr:nvCxnSpPr>
        <xdr:cNvPr id="308" name="直線コネクタ 307"/>
        <xdr:cNvCxnSpPr/>
      </xdr:nvCxnSpPr>
      <xdr:spPr>
        <a:xfrm>
          <a:off x="1130300" y="145294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309" name="n_1aveValue【福祉施設】&#10;有形固定資産減価償却率"/>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310" name="n_2aveValue【福祉施設】&#10;有形固定資産減価償却率"/>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311" name="n_3aveValue【福祉施設】&#10;有形固定資産減価償却率"/>
        <xdr:cNvSpPr txBox="1"/>
      </xdr:nvSpPr>
      <xdr:spPr>
        <a:xfrm>
          <a:off x="1816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63516</xdr:rowOff>
    </xdr:from>
    <xdr:ext cx="405111" cy="259045"/>
    <xdr:sp macro="" textlink="">
      <xdr:nvSpPr>
        <xdr:cNvPr id="312" name="n_4aveValue【福祉施設】&#10;有形固定資産減価償却率"/>
        <xdr:cNvSpPr txBox="1"/>
      </xdr:nvSpPr>
      <xdr:spPr>
        <a:xfrm>
          <a:off x="927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95266</xdr:rowOff>
    </xdr:from>
    <xdr:ext cx="405111" cy="259045"/>
    <xdr:sp macro="" textlink="">
      <xdr:nvSpPr>
        <xdr:cNvPr id="313" name="n_1mainValue【福祉施設】&#10;有形固定資産減価償却率"/>
        <xdr:cNvSpPr txBox="1"/>
      </xdr:nvSpPr>
      <xdr:spPr>
        <a:xfrm>
          <a:off x="35820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40022</xdr:rowOff>
    </xdr:from>
    <xdr:ext cx="405111" cy="259045"/>
    <xdr:sp macro="" textlink="">
      <xdr:nvSpPr>
        <xdr:cNvPr id="314" name="n_2mainValue【福祉施設】&#10;有形固定資産減価償却率"/>
        <xdr:cNvSpPr txBox="1"/>
      </xdr:nvSpPr>
      <xdr:spPr>
        <a:xfrm>
          <a:off x="2705744" y="1461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36213</xdr:rowOff>
    </xdr:from>
    <xdr:ext cx="405111" cy="259045"/>
    <xdr:sp macro="" textlink="">
      <xdr:nvSpPr>
        <xdr:cNvPr id="315" name="n_3mainValue【福祉施設】&#10;有形固定資産減価償却率"/>
        <xdr:cNvSpPr txBox="1"/>
      </xdr:nvSpPr>
      <xdr:spPr>
        <a:xfrm>
          <a:off x="18167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169563</xdr:rowOff>
    </xdr:from>
    <xdr:ext cx="405111" cy="259045"/>
    <xdr:sp macro="" textlink="">
      <xdr:nvSpPr>
        <xdr:cNvPr id="316" name="n_4mainValue【福祉施設】&#10;有形固定資産減価償却率"/>
        <xdr:cNvSpPr txBox="1"/>
      </xdr:nvSpPr>
      <xdr:spPr>
        <a:xfrm>
          <a:off x="927744" y="1457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338" name="直線コネクタ 337"/>
        <xdr:cNvCxnSpPr/>
      </xdr:nvCxnSpPr>
      <xdr:spPr>
        <a:xfrm flipV="1">
          <a:off x="10476865" y="13297815"/>
          <a:ext cx="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9"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0" name="直線コネクタ 339"/>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341" name="【福祉施設】&#10;一人当たり面積最大値テキスト"/>
        <xdr:cNvSpPr txBox="1"/>
      </xdr:nvSpPr>
      <xdr:spPr>
        <a:xfrm>
          <a:off x="10515600" y="130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342" name="直線コネクタ 341"/>
        <xdr:cNvCxnSpPr/>
      </xdr:nvCxnSpPr>
      <xdr:spPr>
        <a:xfrm>
          <a:off x="10388600" y="1329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97401</xdr:rowOff>
    </xdr:from>
    <xdr:ext cx="469744" cy="259045"/>
    <xdr:sp macro="" textlink="">
      <xdr:nvSpPr>
        <xdr:cNvPr id="343" name="【福祉施設】&#10;一人当たり面積平均値テキスト"/>
        <xdr:cNvSpPr txBox="1"/>
      </xdr:nvSpPr>
      <xdr:spPr>
        <a:xfrm>
          <a:off x="10515600" y="1449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344" name="フローチャート: 判断 343"/>
        <xdr:cNvSpPr/>
      </xdr:nvSpPr>
      <xdr:spPr>
        <a:xfrm>
          <a:off x="104267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345" name="フローチャート: 判断 344"/>
        <xdr:cNvSpPr/>
      </xdr:nvSpPr>
      <xdr:spPr>
        <a:xfrm>
          <a:off x="9588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156463</xdr:rowOff>
    </xdr:from>
    <xdr:to>
      <xdr:col>46</xdr:col>
      <xdr:colOff>38100</xdr:colOff>
      <xdr:row>85</xdr:row>
      <xdr:rowOff>86613</xdr:rowOff>
    </xdr:to>
    <xdr:sp macro="" textlink="">
      <xdr:nvSpPr>
        <xdr:cNvPr id="346" name="フローチャート: 判断 345"/>
        <xdr:cNvSpPr/>
      </xdr:nvSpPr>
      <xdr:spPr>
        <a:xfrm>
          <a:off x="8699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1930</xdr:rowOff>
    </xdr:from>
    <xdr:to>
      <xdr:col>41</xdr:col>
      <xdr:colOff>101600</xdr:colOff>
      <xdr:row>85</xdr:row>
      <xdr:rowOff>103530</xdr:rowOff>
    </xdr:to>
    <xdr:sp macro="" textlink="">
      <xdr:nvSpPr>
        <xdr:cNvPr id="347" name="フローチャート: 判断 346"/>
        <xdr:cNvSpPr/>
      </xdr:nvSpPr>
      <xdr:spPr>
        <a:xfrm>
          <a:off x="7810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147777</xdr:rowOff>
    </xdr:from>
    <xdr:to>
      <xdr:col>36</xdr:col>
      <xdr:colOff>165100</xdr:colOff>
      <xdr:row>85</xdr:row>
      <xdr:rowOff>77927</xdr:rowOff>
    </xdr:to>
    <xdr:sp macro="" textlink="">
      <xdr:nvSpPr>
        <xdr:cNvPr id="348" name="フローチャート: 判断 347"/>
        <xdr:cNvSpPr/>
      </xdr:nvSpPr>
      <xdr:spPr>
        <a:xfrm>
          <a:off x="6921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29363</xdr:rowOff>
    </xdr:from>
    <xdr:to>
      <xdr:col>55</xdr:col>
      <xdr:colOff>50800</xdr:colOff>
      <xdr:row>84</xdr:row>
      <xdr:rowOff>130963</xdr:rowOff>
    </xdr:to>
    <xdr:sp macro="" textlink="">
      <xdr:nvSpPr>
        <xdr:cNvPr id="354" name="楕円 353"/>
        <xdr:cNvSpPr/>
      </xdr:nvSpPr>
      <xdr:spPr>
        <a:xfrm>
          <a:off x="10426700" y="144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52240</xdr:rowOff>
    </xdr:from>
    <xdr:ext cx="469744" cy="259045"/>
    <xdr:sp macro="" textlink="">
      <xdr:nvSpPr>
        <xdr:cNvPr id="355" name="【福祉施設】&#10;一人当たり面積該当値テキスト"/>
        <xdr:cNvSpPr txBox="1"/>
      </xdr:nvSpPr>
      <xdr:spPr>
        <a:xfrm>
          <a:off x="10515600" y="142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33934</xdr:rowOff>
    </xdr:from>
    <xdr:to>
      <xdr:col>50</xdr:col>
      <xdr:colOff>165100</xdr:colOff>
      <xdr:row>84</xdr:row>
      <xdr:rowOff>135534</xdr:rowOff>
    </xdr:to>
    <xdr:sp macro="" textlink="">
      <xdr:nvSpPr>
        <xdr:cNvPr id="356" name="楕円 355"/>
        <xdr:cNvSpPr/>
      </xdr:nvSpPr>
      <xdr:spPr>
        <a:xfrm>
          <a:off x="9588500" y="1443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80163</xdr:rowOff>
    </xdr:from>
    <xdr:to>
      <xdr:col>55</xdr:col>
      <xdr:colOff>0</xdr:colOff>
      <xdr:row>84</xdr:row>
      <xdr:rowOff>84734</xdr:rowOff>
    </xdr:to>
    <xdr:cxnSp macro="">
      <xdr:nvCxnSpPr>
        <xdr:cNvPr id="357" name="直線コネクタ 356"/>
        <xdr:cNvCxnSpPr/>
      </xdr:nvCxnSpPr>
      <xdr:spPr>
        <a:xfrm flipV="1">
          <a:off x="9639300" y="14481963"/>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22047</xdr:rowOff>
    </xdr:from>
    <xdr:to>
      <xdr:col>46</xdr:col>
      <xdr:colOff>38100</xdr:colOff>
      <xdr:row>84</xdr:row>
      <xdr:rowOff>123647</xdr:rowOff>
    </xdr:to>
    <xdr:sp macro="" textlink="">
      <xdr:nvSpPr>
        <xdr:cNvPr id="358" name="楕円 357"/>
        <xdr:cNvSpPr/>
      </xdr:nvSpPr>
      <xdr:spPr>
        <a:xfrm>
          <a:off x="8699500" y="1442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72847</xdr:rowOff>
    </xdr:from>
    <xdr:to>
      <xdr:col>50</xdr:col>
      <xdr:colOff>114300</xdr:colOff>
      <xdr:row>84</xdr:row>
      <xdr:rowOff>84734</xdr:rowOff>
    </xdr:to>
    <xdr:cxnSp macro="">
      <xdr:nvCxnSpPr>
        <xdr:cNvPr id="359" name="直線コネクタ 358"/>
        <xdr:cNvCxnSpPr/>
      </xdr:nvCxnSpPr>
      <xdr:spPr>
        <a:xfrm>
          <a:off x="8750300" y="1447464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42621</xdr:rowOff>
    </xdr:from>
    <xdr:to>
      <xdr:col>41</xdr:col>
      <xdr:colOff>101600</xdr:colOff>
      <xdr:row>84</xdr:row>
      <xdr:rowOff>144221</xdr:rowOff>
    </xdr:to>
    <xdr:sp macro="" textlink="">
      <xdr:nvSpPr>
        <xdr:cNvPr id="360" name="楕円 359"/>
        <xdr:cNvSpPr/>
      </xdr:nvSpPr>
      <xdr:spPr>
        <a:xfrm>
          <a:off x="7810500" y="144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72847</xdr:rowOff>
    </xdr:from>
    <xdr:to>
      <xdr:col>45</xdr:col>
      <xdr:colOff>177800</xdr:colOff>
      <xdr:row>84</xdr:row>
      <xdr:rowOff>93421</xdr:rowOff>
    </xdr:to>
    <xdr:cxnSp macro="">
      <xdr:nvCxnSpPr>
        <xdr:cNvPr id="361" name="直線コネクタ 360"/>
        <xdr:cNvCxnSpPr/>
      </xdr:nvCxnSpPr>
      <xdr:spPr>
        <a:xfrm flipV="1">
          <a:off x="7861300" y="1447464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46737</xdr:rowOff>
    </xdr:from>
    <xdr:to>
      <xdr:col>36</xdr:col>
      <xdr:colOff>165100</xdr:colOff>
      <xdr:row>84</xdr:row>
      <xdr:rowOff>148337</xdr:rowOff>
    </xdr:to>
    <xdr:sp macro="" textlink="">
      <xdr:nvSpPr>
        <xdr:cNvPr id="362" name="楕円 361"/>
        <xdr:cNvSpPr/>
      </xdr:nvSpPr>
      <xdr:spPr>
        <a:xfrm>
          <a:off x="6921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93421</xdr:rowOff>
    </xdr:from>
    <xdr:to>
      <xdr:col>41</xdr:col>
      <xdr:colOff>50800</xdr:colOff>
      <xdr:row>84</xdr:row>
      <xdr:rowOff>97537</xdr:rowOff>
    </xdr:to>
    <xdr:cxnSp macro="">
      <xdr:nvCxnSpPr>
        <xdr:cNvPr id="363" name="直線コネクタ 362"/>
        <xdr:cNvCxnSpPr/>
      </xdr:nvCxnSpPr>
      <xdr:spPr>
        <a:xfrm flipV="1">
          <a:off x="6972300" y="14495221"/>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64025</xdr:rowOff>
    </xdr:from>
    <xdr:ext cx="469744" cy="259045"/>
    <xdr:sp macro="" textlink="">
      <xdr:nvSpPr>
        <xdr:cNvPr id="364" name="n_1aveValue【福祉施設】&#10;一人当たり面積"/>
        <xdr:cNvSpPr txBox="1"/>
      </xdr:nvSpPr>
      <xdr:spPr>
        <a:xfrm>
          <a:off x="9391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77740</xdr:rowOff>
    </xdr:from>
    <xdr:ext cx="469744" cy="259045"/>
    <xdr:sp macro="" textlink="">
      <xdr:nvSpPr>
        <xdr:cNvPr id="365" name="n_2aveValue【福祉施設】&#10;一人当たり面積"/>
        <xdr:cNvSpPr txBox="1"/>
      </xdr:nvSpPr>
      <xdr:spPr>
        <a:xfrm>
          <a:off x="8515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94657</xdr:rowOff>
    </xdr:from>
    <xdr:ext cx="469744" cy="259045"/>
    <xdr:sp macro="" textlink="">
      <xdr:nvSpPr>
        <xdr:cNvPr id="366" name="n_3aveValue【福祉施設】&#10;一人当たり面積"/>
        <xdr:cNvSpPr txBox="1"/>
      </xdr:nvSpPr>
      <xdr:spPr>
        <a:xfrm>
          <a:off x="7626427" y="146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69054</xdr:rowOff>
    </xdr:from>
    <xdr:ext cx="469744" cy="259045"/>
    <xdr:sp macro="" textlink="">
      <xdr:nvSpPr>
        <xdr:cNvPr id="367" name="n_4aveValue【福祉施設】&#10;一人当たり面積"/>
        <xdr:cNvSpPr txBox="1"/>
      </xdr:nvSpPr>
      <xdr:spPr>
        <a:xfrm>
          <a:off x="67374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152061</xdr:rowOff>
    </xdr:from>
    <xdr:ext cx="469744" cy="259045"/>
    <xdr:sp macro="" textlink="">
      <xdr:nvSpPr>
        <xdr:cNvPr id="368" name="n_1mainValue【福祉施設】&#10;一人当たり面積"/>
        <xdr:cNvSpPr txBox="1"/>
      </xdr:nvSpPr>
      <xdr:spPr>
        <a:xfrm>
          <a:off x="9391727" y="1421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140174</xdr:rowOff>
    </xdr:from>
    <xdr:ext cx="469744" cy="259045"/>
    <xdr:sp macro="" textlink="">
      <xdr:nvSpPr>
        <xdr:cNvPr id="369" name="n_2mainValue【福祉施設】&#10;一人当たり面積"/>
        <xdr:cNvSpPr txBox="1"/>
      </xdr:nvSpPr>
      <xdr:spPr>
        <a:xfrm>
          <a:off x="8515427" y="1419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160748</xdr:rowOff>
    </xdr:from>
    <xdr:ext cx="469744" cy="259045"/>
    <xdr:sp macro="" textlink="">
      <xdr:nvSpPr>
        <xdr:cNvPr id="370" name="n_3mainValue【福祉施設】&#10;一人当たり面積"/>
        <xdr:cNvSpPr txBox="1"/>
      </xdr:nvSpPr>
      <xdr:spPr>
        <a:xfrm>
          <a:off x="7626427" y="1421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371" name="n_4mainValue【福祉施設】&#10;一人当たり面積"/>
        <xdr:cNvSpPr txBox="1"/>
      </xdr:nvSpPr>
      <xdr:spPr>
        <a:xfrm>
          <a:off x="6737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94161</xdr:rowOff>
    </xdr:from>
    <xdr:to>
      <xdr:col>85</xdr:col>
      <xdr:colOff>126364</xdr:colOff>
      <xdr:row>42</xdr:row>
      <xdr:rowOff>1088</xdr:rowOff>
    </xdr:to>
    <xdr:cxnSp macro="">
      <xdr:nvCxnSpPr>
        <xdr:cNvPr id="413" name="直線コネクタ 412"/>
        <xdr:cNvCxnSpPr/>
      </xdr:nvCxnSpPr>
      <xdr:spPr>
        <a:xfrm flipV="1">
          <a:off x="16318864" y="5923461"/>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4915</xdr:rowOff>
    </xdr:from>
    <xdr:ext cx="405111" cy="259045"/>
    <xdr:sp macro="" textlink="">
      <xdr:nvSpPr>
        <xdr:cNvPr id="414" name="【一般廃棄物処理施設】&#10;有形固定資産減価償却率最小値テキスト"/>
        <xdr:cNvSpPr txBox="1"/>
      </xdr:nvSpPr>
      <xdr:spPr>
        <a:xfrm>
          <a:off x="16357600" y="720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1088</xdr:rowOff>
    </xdr:from>
    <xdr:to>
      <xdr:col>86</xdr:col>
      <xdr:colOff>25400</xdr:colOff>
      <xdr:row>42</xdr:row>
      <xdr:rowOff>1088</xdr:rowOff>
    </xdr:to>
    <xdr:cxnSp macro="">
      <xdr:nvCxnSpPr>
        <xdr:cNvPr id="415" name="直線コネクタ 414"/>
        <xdr:cNvCxnSpPr/>
      </xdr:nvCxnSpPr>
      <xdr:spPr>
        <a:xfrm>
          <a:off x="16230600" y="720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40838</xdr:rowOff>
    </xdr:from>
    <xdr:ext cx="405111" cy="259045"/>
    <xdr:sp macro="" textlink="">
      <xdr:nvSpPr>
        <xdr:cNvPr id="416" name="【一般廃棄物処理施設】&#10;有形固定資産減価償却率最大値テキスト"/>
        <xdr:cNvSpPr txBox="1"/>
      </xdr:nvSpPr>
      <xdr:spPr>
        <a:xfrm>
          <a:off x="16357600" y="569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94161</xdr:rowOff>
    </xdr:from>
    <xdr:to>
      <xdr:col>86</xdr:col>
      <xdr:colOff>25400</xdr:colOff>
      <xdr:row>34</xdr:row>
      <xdr:rowOff>94161</xdr:rowOff>
    </xdr:to>
    <xdr:cxnSp macro="">
      <xdr:nvCxnSpPr>
        <xdr:cNvPr id="417" name="直線コネクタ 416"/>
        <xdr:cNvCxnSpPr/>
      </xdr:nvCxnSpPr>
      <xdr:spPr>
        <a:xfrm>
          <a:off x="16230600" y="592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418" name="【一般廃棄物処理施設】&#10;有形固定資産減価償却率平均値テキスト"/>
        <xdr:cNvSpPr txBox="1"/>
      </xdr:nvSpPr>
      <xdr:spPr>
        <a:xfrm>
          <a:off x="16357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19" name="フローチャート: 判断 418"/>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0" name="フローチャート: 判断 419"/>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84183</xdr:rowOff>
    </xdr:from>
    <xdr:to>
      <xdr:col>76</xdr:col>
      <xdr:colOff>165100</xdr:colOff>
      <xdr:row>39</xdr:row>
      <xdr:rowOff>14333</xdr:rowOff>
    </xdr:to>
    <xdr:sp macro="" textlink="">
      <xdr:nvSpPr>
        <xdr:cNvPr id="421" name="フローチャート: 判断 420"/>
        <xdr:cNvSpPr/>
      </xdr:nvSpPr>
      <xdr:spPr>
        <a:xfrm>
          <a:off x="14541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27033</xdr:rowOff>
    </xdr:from>
    <xdr:to>
      <xdr:col>72</xdr:col>
      <xdr:colOff>38100</xdr:colOff>
      <xdr:row>38</xdr:row>
      <xdr:rowOff>128633</xdr:rowOff>
    </xdr:to>
    <xdr:sp macro="" textlink="">
      <xdr:nvSpPr>
        <xdr:cNvPr id="422" name="フローチャート: 判断 421"/>
        <xdr:cNvSpPr/>
      </xdr:nvSpPr>
      <xdr:spPr>
        <a:xfrm>
          <a:off x="13652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423" name="フローチャート: 判断 422"/>
        <xdr:cNvSpPr/>
      </xdr:nvSpPr>
      <xdr:spPr>
        <a:xfrm>
          <a:off x="1276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43361</xdr:rowOff>
    </xdr:from>
    <xdr:to>
      <xdr:col>85</xdr:col>
      <xdr:colOff>177800</xdr:colOff>
      <xdr:row>34</xdr:row>
      <xdr:rowOff>144961</xdr:rowOff>
    </xdr:to>
    <xdr:sp macro="" textlink="">
      <xdr:nvSpPr>
        <xdr:cNvPr id="429" name="楕円 428"/>
        <xdr:cNvSpPr/>
      </xdr:nvSpPr>
      <xdr:spPr>
        <a:xfrm>
          <a:off x="16268700" y="58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167838</xdr:rowOff>
    </xdr:from>
    <xdr:ext cx="405111" cy="259045"/>
    <xdr:sp macro="" textlink="">
      <xdr:nvSpPr>
        <xdr:cNvPr id="430" name="【一般廃棄物処理施設】&#10;有形固定資産減価償却率該当値テキスト"/>
        <xdr:cNvSpPr txBox="1"/>
      </xdr:nvSpPr>
      <xdr:spPr>
        <a:xfrm>
          <a:off x="16357600" y="58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169092</xdr:rowOff>
    </xdr:from>
    <xdr:to>
      <xdr:col>81</xdr:col>
      <xdr:colOff>101600</xdr:colOff>
      <xdr:row>34</xdr:row>
      <xdr:rowOff>99242</xdr:rowOff>
    </xdr:to>
    <xdr:sp macro="" textlink="">
      <xdr:nvSpPr>
        <xdr:cNvPr id="431" name="楕円 430"/>
        <xdr:cNvSpPr/>
      </xdr:nvSpPr>
      <xdr:spPr>
        <a:xfrm>
          <a:off x="15430500" y="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48442</xdr:rowOff>
    </xdr:from>
    <xdr:to>
      <xdr:col>85</xdr:col>
      <xdr:colOff>127000</xdr:colOff>
      <xdr:row>34</xdr:row>
      <xdr:rowOff>94161</xdr:rowOff>
    </xdr:to>
    <xdr:cxnSp macro="">
      <xdr:nvCxnSpPr>
        <xdr:cNvPr id="432" name="直線コネクタ 431"/>
        <xdr:cNvCxnSpPr/>
      </xdr:nvCxnSpPr>
      <xdr:spPr>
        <a:xfrm>
          <a:off x="15481300" y="587774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123372</xdr:rowOff>
    </xdr:from>
    <xdr:to>
      <xdr:col>76</xdr:col>
      <xdr:colOff>165100</xdr:colOff>
      <xdr:row>34</xdr:row>
      <xdr:rowOff>53522</xdr:rowOff>
    </xdr:to>
    <xdr:sp macro="" textlink="">
      <xdr:nvSpPr>
        <xdr:cNvPr id="433" name="楕円 432"/>
        <xdr:cNvSpPr/>
      </xdr:nvSpPr>
      <xdr:spPr>
        <a:xfrm>
          <a:off x="145415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2722</xdr:rowOff>
    </xdr:from>
    <xdr:to>
      <xdr:col>81</xdr:col>
      <xdr:colOff>50800</xdr:colOff>
      <xdr:row>34</xdr:row>
      <xdr:rowOff>48442</xdr:rowOff>
    </xdr:to>
    <xdr:cxnSp macro="">
      <xdr:nvCxnSpPr>
        <xdr:cNvPr id="434" name="直線コネクタ 433"/>
        <xdr:cNvCxnSpPr/>
      </xdr:nvCxnSpPr>
      <xdr:spPr>
        <a:xfrm>
          <a:off x="14592300" y="58320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87449</xdr:rowOff>
    </xdr:from>
    <xdr:to>
      <xdr:col>72</xdr:col>
      <xdr:colOff>38100</xdr:colOff>
      <xdr:row>34</xdr:row>
      <xdr:rowOff>17599</xdr:rowOff>
    </xdr:to>
    <xdr:sp macro="" textlink="">
      <xdr:nvSpPr>
        <xdr:cNvPr id="435" name="楕円 434"/>
        <xdr:cNvSpPr/>
      </xdr:nvSpPr>
      <xdr:spPr>
        <a:xfrm>
          <a:off x="13652500" y="574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138249</xdr:rowOff>
    </xdr:from>
    <xdr:to>
      <xdr:col>76</xdr:col>
      <xdr:colOff>114300</xdr:colOff>
      <xdr:row>34</xdr:row>
      <xdr:rowOff>2722</xdr:rowOff>
    </xdr:to>
    <xdr:cxnSp macro="">
      <xdr:nvCxnSpPr>
        <xdr:cNvPr id="436" name="直線コネクタ 435"/>
        <xdr:cNvCxnSpPr/>
      </xdr:nvCxnSpPr>
      <xdr:spPr>
        <a:xfrm>
          <a:off x="13703300" y="57960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41728</xdr:rowOff>
    </xdr:from>
    <xdr:to>
      <xdr:col>67</xdr:col>
      <xdr:colOff>101600</xdr:colOff>
      <xdr:row>33</xdr:row>
      <xdr:rowOff>143328</xdr:rowOff>
    </xdr:to>
    <xdr:sp macro="" textlink="">
      <xdr:nvSpPr>
        <xdr:cNvPr id="437" name="楕円 436"/>
        <xdr:cNvSpPr/>
      </xdr:nvSpPr>
      <xdr:spPr>
        <a:xfrm>
          <a:off x="12763500" y="569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92528</xdr:rowOff>
    </xdr:from>
    <xdr:to>
      <xdr:col>71</xdr:col>
      <xdr:colOff>177800</xdr:colOff>
      <xdr:row>33</xdr:row>
      <xdr:rowOff>138249</xdr:rowOff>
    </xdr:to>
    <xdr:cxnSp macro="">
      <xdr:nvCxnSpPr>
        <xdr:cNvPr id="438" name="直線コネクタ 437"/>
        <xdr:cNvCxnSpPr/>
      </xdr:nvCxnSpPr>
      <xdr:spPr>
        <a:xfrm>
          <a:off x="12814300" y="575037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39" name="n_1aveValue【一般廃棄物処理施設】&#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5460</xdr:rowOff>
    </xdr:from>
    <xdr:ext cx="405111" cy="259045"/>
    <xdr:sp macro="" textlink="">
      <xdr:nvSpPr>
        <xdr:cNvPr id="440" name="n_2aveValue【一般廃棄物処理施設】&#10;有形固定資産減価償却率"/>
        <xdr:cNvSpPr txBox="1"/>
      </xdr:nvSpPr>
      <xdr:spPr>
        <a:xfrm>
          <a:off x="14389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119760</xdr:rowOff>
    </xdr:from>
    <xdr:ext cx="405111" cy="259045"/>
    <xdr:sp macro="" textlink="">
      <xdr:nvSpPr>
        <xdr:cNvPr id="441" name="n_3aveValue【一般廃棄物処理施設】&#10;有形固定資産減価償却率"/>
        <xdr:cNvSpPr txBox="1"/>
      </xdr:nvSpPr>
      <xdr:spPr>
        <a:xfrm>
          <a:off x="13500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83837</xdr:rowOff>
    </xdr:from>
    <xdr:ext cx="405111" cy="259045"/>
    <xdr:sp macro="" textlink="">
      <xdr:nvSpPr>
        <xdr:cNvPr id="442" name="n_4aveValue【一般廃棄物処理施設】&#10;有形固定資産減価償却率"/>
        <xdr:cNvSpPr txBox="1"/>
      </xdr:nvSpPr>
      <xdr:spPr>
        <a:xfrm>
          <a:off x="12611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115769</xdr:rowOff>
    </xdr:from>
    <xdr:ext cx="405111" cy="259045"/>
    <xdr:sp macro="" textlink="">
      <xdr:nvSpPr>
        <xdr:cNvPr id="443" name="n_1mainValue【一般廃棄物処理施設】&#10;有形固定資産減価償却率"/>
        <xdr:cNvSpPr txBox="1"/>
      </xdr:nvSpPr>
      <xdr:spPr>
        <a:xfrm>
          <a:off x="15266044" y="560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70049</xdr:rowOff>
    </xdr:from>
    <xdr:ext cx="405111" cy="259045"/>
    <xdr:sp macro="" textlink="">
      <xdr:nvSpPr>
        <xdr:cNvPr id="444" name="n_2mainValue【一般廃棄物処理施設】&#10;有形固定資産減価償却率"/>
        <xdr:cNvSpPr txBox="1"/>
      </xdr:nvSpPr>
      <xdr:spPr>
        <a:xfrm>
          <a:off x="14389744" y="555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34126</xdr:rowOff>
    </xdr:from>
    <xdr:ext cx="340478" cy="259045"/>
    <xdr:sp macro="" textlink="">
      <xdr:nvSpPr>
        <xdr:cNvPr id="445" name="n_3mainValue【一般廃棄物処理施設】&#10;有形固定資産減価償却率"/>
        <xdr:cNvSpPr txBox="1"/>
      </xdr:nvSpPr>
      <xdr:spPr>
        <a:xfrm>
          <a:off x="13533061" y="5520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159855</xdr:rowOff>
    </xdr:from>
    <xdr:ext cx="340478" cy="259045"/>
    <xdr:sp macro="" textlink="">
      <xdr:nvSpPr>
        <xdr:cNvPr id="446" name="n_4mainValue【一般廃棄物処理施設】&#10;有形固定資産減価償却率"/>
        <xdr:cNvSpPr txBox="1"/>
      </xdr:nvSpPr>
      <xdr:spPr>
        <a:xfrm>
          <a:off x="12644061" y="54748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7" name="直線コネクタ 4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8" name="テキスト ボックス 4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9" name="直線コネクタ 4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0" name="テキスト ボックス 4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1" name="直線コネクタ 4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2" name="テキスト ボックス 4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3" name="直線コネクタ 4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4" name="テキスト ボックス 4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5" name="直線コネクタ 4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66" name="テキスト ボックス 46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8" name="テキスト ボックス 46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71150</xdr:rowOff>
    </xdr:from>
    <xdr:to>
      <xdr:col>116</xdr:col>
      <xdr:colOff>62864</xdr:colOff>
      <xdr:row>42</xdr:row>
      <xdr:rowOff>34464</xdr:rowOff>
    </xdr:to>
    <xdr:cxnSp macro="">
      <xdr:nvCxnSpPr>
        <xdr:cNvPr id="470" name="直線コネクタ 469"/>
        <xdr:cNvCxnSpPr/>
      </xdr:nvCxnSpPr>
      <xdr:spPr>
        <a:xfrm flipV="1">
          <a:off x="22160864" y="5729000"/>
          <a:ext cx="0" cy="150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38291</xdr:rowOff>
    </xdr:from>
    <xdr:ext cx="469744" cy="259045"/>
    <xdr:sp macro="" textlink="">
      <xdr:nvSpPr>
        <xdr:cNvPr id="471" name="【一般廃棄物処理施設】&#10;一人当たり有形固定資産（償却資産）額最小値テキスト"/>
        <xdr:cNvSpPr txBox="1"/>
      </xdr:nvSpPr>
      <xdr:spPr>
        <a:xfrm>
          <a:off x="22199600" y="723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34464</xdr:rowOff>
    </xdr:from>
    <xdr:to>
      <xdr:col>116</xdr:col>
      <xdr:colOff>152400</xdr:colOff>
      <xdr:row>42</xdr:row>
      <xdr:rowOff>34464</xdr:rowOff>
    </xdr:to>
    <xdr:cxnSp macro="">
      <xdr:nvCxnSpPr>
        <xdr:cNvPr id="472" name="直線コネクタ 471"/>
        <xdr:cNvCxnSpPr/>
      </xdr:nvCxnSpPr>
      <xdr:spPr>
        <a:xfrm>
          <a:off x="22072600" y="723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17827</xdr:rowOff>
    </xdr:from>
    <xdr:ext cx="690189" cy="259045"/>
    <xdr:sp macro="" textlink="">
      <xdr:nvSpPr>
        <xdr:cNvPr id="473" name="【一般廃棄物処理施設】&#10;一人当たり有形固定資産（償却資産）額最大値テキスト"/>
        <xdr:cNvSpPr txBox="1"/>
      </xdr:nvSpPr>
      <xdr:spPr>
        <a:xfrm>
          <a:off x="22199600" y="55042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71150</xdr:rowOff>
    </xdr:from>
    <xdr:to>
      <xdr:col>116</xdr:col>
      <xdr:colOff>152400</xdr:colOff>
      <xdr:row>33</xdr:row>
      <xdr:rowOff>71150</xdr:rowOff>
    </xdr:to>
    <xdr:cxnSp macro="">
      <xdr:nvCxnSpPr>
        <xdr:cNvPr id="474" name="直線コネクタ 473"/>
        <xdr:cNvCxnSpPr/>
      </xdr:nvCxnSpPr>
      <xdr:spPr>
        <a:xfrm>
          <a:off x="22072600" y="572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16760</xdr:rowOff>
    </xdr:from>
    <xdr:ext cx="599010" cy="259045"/>
    <xdr:sp macro="" textlink="">
      <xdr:nvSpPr>
        <xdr:cNvPr id="475" name="【一般廃棄物処理施設】&#10;一人当たり有形固定資産（償却資産）額平均値テキスト"/>
        <xdr:cNvSpPr txBox="1"/>
      </xdr:nvSpPr>
      <xdr:spPr>
        <a:xfrm>
          <a:off x="22199600" y="6874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38333</xdr:rowOff>
    </xdr:from>
    <xdr:to>
      <xdr:col>116</xdr:col>
      <xdr:colOff>114300</xdr:colOff>
      <xdr:row>40</xdr:row>
      <xdr:rowOff>139933</xdr:rowOff>
    </xdr:to>
    <xdr:sp macro="" textlink="">
      <xdr:nvSpPr>
        <xdr:cNvPr id="476" name="フローチャート: 判断 475"/>
        <xdr:cNvSpPr/>
      </xdr:nvSpPr>
      <xdr:spPr>
        <a:xfrm>
          <a:off x="22110700" y="689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74635</xdr:rowOff>
    </xdr:from>
    <xdr:to>
      <xdr:col>112</xdr:col>
      <xdr:colOff>38100</xdr:colOff>
      <xdr:row>41</xdr:row>
      <xdr:rowOff>4785</xdr:rowOff>
    </xdr:to>
    <xdr:sp macro="" textlink="">
      <xdr:nvSpPr>
        <xdr:cNvPr id="477" name="フローチャート: 判断 476"/>
        <xdr:cNvSpPr/>
      </xdr:nvSpPr>
      <xdr:spPr>
        <a:xfrm>
          <a:off x="21272500" y="693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98702</xdr:rowOff>
    </xdr:from>
    <xdr:to>
      <xdr:col>107</xdr:col>
      <xdr:colOff>101600</xdr:colOff>
      <xdr:row>41</xdr:row>
      <xdr:rowOff>28852</xdr:rowOff>
    </xdr:to>
    <xdr:sp macro="" textlink="">
      <xdr:nvSpPr>
        <xdr:cNvPr id="478" name="フローチャート: 判断 477"/>
        <xdr:cNvSpPr/>
      </xdr:nvSpPr>
      <xdr:spPr>
        <a:xfrm>
          <a:off x="20383500" y="69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118977</xdr:rowOff>
    </xdr:from>
    <xdr:to>
      <xdr:col>102</xdr:col>
      <xdr:colOff>165100</xdr:colOff>
      <xdr:row>41</xdr:row>
      <xdr:rowOff>49127</xdr:rowOff>
    </xdr:to>
    <xdr:sp macro="" textlink="">
      <xdr:nvSpPr>
        <xdr:cNvPr id="479" name="フローチャート: 判断 478"/>
        <xdr:cNvSpPr/>
      </xdr:nvSpPr>
      <xdr:spPr>
        <a:xfrm>
          <a:off x="19494500" y="697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118115</xdr:rowOff>
    </xdr:from>
    <xdr:to>
      <xdr:col>98</xdr:col>
      <xdr:colOff>38100</xdr:colOff>
      <xdr:row>41</xdr:row>
      <xdr:rowOff>48265</xdr:rowOff>
    </xdr:to>
    <xdr:sp macro="" textlink="">
      <xdr:nvSpPr>
        <xdr:cNvPr id="480" name="フローチャート: 判断 479"/>
        <xdr:cNvSpPr/>
      </xdr:nvSpPr>
      <xdr:spPr>
        <a:xfrm>
          <a:off x="18605500" y="69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73371</xdr:rowOff>
    </xdr:from>
    <xdr:to>
      <xdr:col>116</xdr:col>
      <xdr:colOff>114300</xdr:colOff>
      <xdr:row>40</xdr:row>
      <xdr:rowOff>3521</xdr:rowOff>
    </xdr:to>
    <xdr:sp macro="" textlink="">
      <xdr:nvSpPr>
        <xdr:cNvPr id="486" name="楕円 485"/>
        <xdr:cNvSpPr/>
      </xdr:nvSpPr>
      <xdr:spPr>
        <a:xfrm>
          <a:off x="22110700" y="675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96248</xdr:rowOff>
    </xdr:from>
    <xdr:ext cx="599010" cy="259045"/>
    <xdr:sp macro="" textlink="">
      <xdr:nvSpPr>
        <xdr:cNvPr id="487" name="【一般廃棄物処理施設】&#10;一人当たり有形固定資産（償却資産）額該当値テキスト"/>
        <xdr:cNvSpPr txBox="1"/>
      </xdr:nvSpPr>
      <xdr:spPr>
        <a:xfrm>
          <a:off x="22199600" y="661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79719</xdr:rowOff>
    </xdr:from>
    <xdr:to>
      <xdr:col>112</xdr:col>
      <xdr:colOff>38100</xdr:colOff>
      <xdr:row>40</xdr:row>
      <xdr:rowOff>9869</xdr:rowOff>
    </xdr:to>
    <xdr:sp macro="" textlink="">
      <xdr:nvSpPr>
        <xdr:cNvPr id="488" name="楕円 487"/>
        <xdr:cNvSpPr/>
      </xdr:nvSpPr>
      <xdr:spPr>
        <a:xfrm>
          <a:off x="21272500" y="676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124171</xdr:rowOff>
    </xdr:from>
    <xdr:to>
      <xdr:col>116</xdr:col>
      <xdr:colOff>63500</xdr:colOff>
      <xdr:row>39</xdr:row>
      <xdr:rowOff>130519</xdr:rowOff>
    </xdr:to>
    <xdr:cxnSp macro="">
      <xdr:nvCxnSpPr>
        <xdr:cNvPr id="489" name="直線コネクタ 488"/>
        <xdr:cNvCxnSpPr/>
      </xdr:nvCxnSpPr>
      <xdr:spPr>
        <a:xfrm flipV="1">
          <a:off x="21323300" y="6810721"/>
          <a:ext cx="838200" cy="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89491</xdr:rowOff>
    </xdr:from>
    <xdr:to>
      <xdr:col>107</xdr:col>
      <xdr:colOff>101600</xdr:colOff>
      <xdr:row>40</xdr:row>
      <xdr:rowOff>19641</xdr:rowOff>
    </xdr:to>
    <xdr:sp macro="" textlink="">
      <xdr:nvSpPr>
        <xdr:cNvPr id="490" name="楕円 489"/>
        <xdr:cNvSpPr/>
      </xdr:nvSpPr>
      <xdr:spPr>
        <a:xfrm>
          <a:off x="20383500" y="67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130519</xdr:rowOff>
    </xdr:from>
    <xdr:to>
      <xdr:col>111</xdr:col>
      <xdr:colOff>177800</xdr:colOff>
      <xdr:row>39</xdr:row>
      <xdr:rowOff>140291</xdr:rowOff>
    </xdr:to>
    <xdr:cxnSp macro="">
      <xdr:nvCxnSpPr>
        <xdr:cNvPr id="491" name="直線コネクタ 490"/>
        <xdr:cNvCxnSpPr/>
      </xdr:nvCxnSpPr>
      <xdr:spPr>
        <a:xfrm flipV="1">
          <a:off x="20434300" y="6817069"/>
          <a:ext cx="889000" cy="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107222</xdr:rowOff>
    </xdr:from>
    <xdr:to>
      <xdr:col>102</xdr:col>
      <xdr:colOff>165100</xdr:colOff>
      <xdr:row>40</xdr:row>
      <xdr:rowOff>37372</xdr:rowOff>
    </xdr:to>
    <xdr:sp macro="" textlink="">
      <xdr:nvSpPr>
        <xdr:cNvPr id="492" name="楕円 491"/>
        <xdr:cNvSpPr/>
      </xdr:nvSpPr>
      <xdr:spPr>
        <a:xfrm>
          <a:off x="19494500" y="679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140291</xdr:rowOff>
    </xdr:from>
    <xdr:to>
      <xdr:col>107</xdr:col>
      <xdr:colOff>50800</xdr:colOff>
      <xdr:row>39</xdr:row>
      <xdr:rowOff>158022</xdr:rowOff>
    </xdr:to>
    <xdr:cxnSp macro="">
      <xdr:nvCxnSpPr>
        <xdr:cNvPr id="493" name="直線コネクタ 492"/>
        <xdr:cNvCxnSpPr/>
      </xdr:nvCxnSpPr>
      <xdr:spPr>
        <a:xfrm flipV="1">
          <a:off x="19545300" y="6826841"/>
          <a:ext cx="889000" cy="1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112917</xdr:rowOff>
    </xdr:from>
    <xdr:to>
      <xdr:col>98</xdr:col>
      <xdr:colOff>38100</xdr:colOff>
      <xdr:row>40</xdr:row>
      <xdr:rowOff>43067</xdr:rowOff>
    </xdr:to>
    <xdr:sp macro="" textlink="">
      <xdr:nvSpPr>
        <xdr:cNvPr id="494" name="楕円 493"/>
        <xdr:cNvSpPr/>
      </xdr:nvSpPr>
      <xdr:spPr>
        <a:xfrm>
          <a:off x="18605500" y="679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158022</xdr:rowOff>
    </xdr:from>
    <xdr:to>
      <xdr:col>102</xdr:col>
      <xdr:colOff>114300</xdr:colOff>
      <xdr:row>39</xdr:row>
      <xdr:rowOff>163717</xdr:rowOff>
    </xdr:to>
    <xdr:cxnSp macro="">
      <xdr:nvCxnSpPr>
        <xdr:cNvPr id="495" name="直線コネクタ 494"/>
        <xdr:cNvCxnSpPr/>
      </xdr:nvCxnSpPr>
      <xdr:spPr>
        <a:xfrm flipV="1">
          <a:off x="18656300" y="6844572"/>
          <a:ext cx="8890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167362</xdr:rowOff>
    </xdr:from>
    <xdr:ext cx="599010" cy="259045"/>
    <xdr:sp macro="" textlink="">
      <xdr:nvSpPr>
        <xdr:cNvPr id="496" name="n_1aveValue【一般廃棄物処理施設】&#10;一人当たり有形固定資産（償却資産）額"/>
        <xdr:cNvSpPr txBox="1"/>
      </xdr:nvSpPr>
      <xdr:spPr>
        <a:xfrm>
          <a:off x="21011095" y="702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19979</xdr:rowOff>
    </xdr:from>
    <xdr:ext cx="599010" cy="259045"/>
    <xdr:sp macro="" textlink="">
      <xdr:nvSpPr>
        <xdr:cNvPr id="497" name="n_2aveValue【一般廃棄物処理施設】&#10;一人当たり有形固定資産（償却資産）額"/>
        <xdr:cNvSpPr txBox="1"/>
      </xdr:nvSpPr>
      <xdr:spPr>
        <a:xfrm>
          <a:off x="20134795" y="704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40254</xdr:rowOff>
    </xdr:from>
    <xdr:ext cx="599010" cy="259045"/>
    <xdr:sp macro="" textlink="">
      <xdr:nvSpPr>
        <xdr:cNvPr id="498" name="n_3aveValue【一般廃棄物処理施設】&#10;一人当たり有形固定資産（償却資産）額"/>
        <xdr:cNvSpPr txBox="1"/>
      </xdr:nvSpPr>
      <xdr:spPr>
        <a:xfrm>
          <a:off x="19245795" y="706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39392</xdr:rowOff>
    </xdr:from>
    <xdr:ext cx="599010" cy="259045"/>
    <xdr:sp macro="" textlink="">
      <xdr:nvSpPr>
        <xdr:cNvPr id="499" name="n_4aveValue【一般廃棄物処理施設】&#10;一人当たり有形固定資産（償却資産）額"/>
        <xdr:cNvSpPr txBox="1"/>
      </xdr:nvSpPr>
      <xdr:spPr>
        <a:xfrm>
          <a:off x="18356795" y="706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26396</xdr:rowOff>
    </xdr:from>
    <xdr:ext cx="599010" cy="259045"/>
    <xdr:sp macro="" textlink="">
      <xdr:nvSpPr>
        <xdr:cNvPr id="500" name="n_1mainValue【一般廃棄物処理施設】&#10;一人当たり有形固定資産（償却資産）額"/>
        <xdr:cNvSpPr txBox="1"/>
      </xdr:nvSpPr>
      <xdr:spPr>
        <a:xfrm>
          <a:off x="21011095" y="6541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36168</xdr:rowOff>
    </xdr:from>
    <xdr:ext cx="599010" cy="259045"/>
    <xdr:sp macro="" textlink="">
      <xdr:nvSpPr>
        <xdr:cNvPr id="501" name="n_2mainValue【一般廃棄物処理施設】&#10;一人当たり有形固定資産（償却資産）額"/>
        <xdr:cNvSpPr txBox="1"/>
      </xdr:nvSpPr>
      <xdr:spPr>
        <a:xfrm>
          <a:off x="20134795" y="655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53899</xdr:rowOff>
    </xdr:from>
    <xdr:ext cx="599010" cy="259045"/>
    <xdr:sp macro="" textlink="">
      <xdr:nvSpPr>
        <xdr:cNvPr id="502" name="n_3mainValue【一般廃棄物処理施設】&#10;一人当たり有形固定資産（償却資産）額"/>
        <xdr:cNvSpPr txBox="1"/>
      </xdr:nvSpPr>
      <xdr:spPr>
        <a:xfrm>
          <a:off x="19245795" y="656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59594</xdr:rowOff>
    </xdr:from>
    <xdr:ext cx="599010" cy="259045"/>
    <xdr:sp macro="" textlink="">
      <xdr:nvSpPr>
        <xdr:cNvPr id="503" name="n_4mainValue【一般廃棄物処理施設】&#10;一人当たり有形固定資産（償却資産）額"/>
        <xdr:cNvSpPr txBox="1"/>
      </xdr:nvSpPr>
      <xdr:spPr>
        <a:xfrm>
          <a:off x="18356795" y="657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6" name="テキスト ボックス 5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7" name="直線コネクタ 5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8" name="テキスト ボックス 5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9" name="直線コネクタ 5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0" name="テキスト ボックス 5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1" name="直線コネクタ 5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2" name="テキスト ボックス 5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3" name="直線コネクタ 5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4" name="テキスト ボックス 5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5" name="直線コネクタ 5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6" name="テキスト ボックス 5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7" name="直線コネクタ 5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8" name="テキスト ボックス 5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561" name="直線コネクタ 560"/>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3" name="直線コネクタ 56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564"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65" name="直線コネクタ 564"/>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566" name="【庁舎】&#10;有形固定資産減価償却率平均値テキスト"/>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567" name="フローチャート: 判断 566"/>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568" name="フローチャート: 判断 567"/>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569" name="フローチャート: 判断 568"/>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570" name="フローチャート: 判断 569"/>
        <xdr:cNvSpPr/>
      </xdr:nvSpPr>
      <xdr:spPr>
        <a:xfrm>
          <a:off x="13652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571" name="フローチャート: 判断 570"/>
        <xdr:cNvSpPr/>
      </xdr:nvSpPr>
      <xdr:spPr>
        <a:xfrm>
          <a:off x="12763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577" name="楕円 576"/>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578" name="【庁舎】&#10;有形固定資産減価償却率該当値テキスト"/>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579" name="楕円 578"/>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580" name="直線コネクタ 579"/>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581" name="楕円 580"/>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582" name="直線コネクタ 581"/>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123371</xdr:rowOff>
    </xdr:from>
    <xdr:to>
      <xdr:col>72</xdr:col>
      <xdr:colOff>38100</xdr:colOff>
      <xdr:row>109</xdr:row>
      <xdr:rowOff>53521</xdr:rowOff>
    </xdr:to>
    <xdr:sp macro="" textlink="">
      <xdr:nvSpPr>
        <xdr:cNvPr id="583" name="楕円 582"/>
        <xdr:cNvSpPr/>
      </xdr:nvSpPr>
      <xdr:spPr>
        <a:xfrm>
          <a:off x="13652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2721</xdr:rowOff>
    </xdr:from>
    <xdr:to>
      <xdr:col>76</xdr:col>
      <xdr:colOff>114300</xdr:colOff>
      <xdr:row>109</xdr:row>
      <xdr:rowOff>35379</xdr:rowOff>
    </xdr:to>
    <xdr:cxnSp macro="">
      <xdr:nvCxnSpPr>
        <xdr:cNvPr id="584" name="直線コネクタ 583"/>
        <xdr:cNvCxnSpPr/>
      </xdr:nvCxnSpPr>
      <xdr:spPr>
        <a:xfrm>
          <a:off x="13703300" y="1869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92348</xdr:rowOff>
    </xdr:from>
    <xdr:to>
      <xdr:col>67</xdr:col>
      <xdr:colOff>101600</xdr:colOff>
      <xdr:row>109</xdr:row>
      <xdr:rowOff>22498</xdr:rowOff>
    </xdr:to>
    <xdr:sp macro="" textlink="">
      <xdr:nvSpPr>
        <xdr:cNvPr id="585" name="楕円 584"/>
        <xdr:cNvSpPr/>
      </xdr:nvSpPr>
      <xdr:spPr>
        <a:xfrm>
          <a:off x="12763500" y="186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143148</xdr:rowOff>
    </xdr:from>
    <xdr:to>
      <xdr:col>71</xdr:col>
      <xdr:colOff>177800</xdr:colOff>
      <xdr:row>109</xdr:row>
      <xdr:rowOff>2721</xdr:rowOff>
    </xdr:to>
    <xdr:cxnSp macro="">
      <xdr:nvCxnSpPr>
        <xdr:cNvPr id="586" name="直線コネクタ 585"/>
        <xdr:cNvCxnSpPr/>
      </xdr:nvCxnSpPr>
      <xdr:spPr>
        <a:xfrm>
          <a:off x="12814300" y="1865974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587"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588"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589" name="n_3aveValue【庁舎】&#10;有形固定資産減価償却率"/>
        <xdr:cNvSpPr txBox="1"/>
      </xdr:nvSpPr>
      <xdr:spPr>
        <a:xfrm>
          <a:off x="13500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590" name="n_4aveValue【庁舎】&#10;有形固定資産減価償却率"/>
        <xdr:cNvSpPr txBox="1"/>
      </xdr:nvSpPr>
      <xdr:spPr>
        <a:xfrm>
          <a:off x="12611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591" name="n_1mainValue【庁舎】&#10;有形固定資産減価償却率"/>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592" name="n_2mainValue【庁舎】&#10;有形固定資産減価償却率"/>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44648</xdr:rowOff>
    </xdr:from>
    <xdr:ext cx="405111" cy="259045"/>
    <xdr:sp macro="" textlink="">
      <xdr:nvSpPr>
        <xdr:cNvPr id="593" name="n_3mainValue【庁舎】&#10;有形固定資産減価償却率"/>
        <xdr:cNvSpPr txBox="1"/>
      </xdr:nvSpPr>
      <xdr:spPr>
        <a:xfrm>
          <a:off x="135007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13625</xdr:rowOff>
    </xdr:from>
    <xdr:ext cx="405111" cy="259045"/>
    <xdr:sp macro="" textlink="">
      <xdr:nvSpPr>
        <xdr:cNvPr id="594" name="n_4mainValue【庁舎】&#10;有形固定資産減価償却率"/>
        <xdr:cNvSpPr txBox="1"/>
      </xdr:nvSpPr>
      <xdr:spPr>
        <a:xfrm>
          <a:off x="12611744" y="1870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5" name="直線コネクタ 6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6" name="テキスト ボックス 6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7" name="直線コネクタ 6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8" name="テキスト ボックス 6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9" name="直線コネクタ 6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0" name="テキスト ボックス 6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1" name="直線コネクタ 6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2" name="テキスト ボックス 6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616" name="直線コネクタ 615"/>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617" name="【庁舎】&#10;一人当たり面積最小値テキスト"/>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618" name="直線コネクタ 617"/>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619" name="【庁舎】&#10;一人当たり面積最大値テキスト"/>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620" name="直線コネクタ 619"/>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63822</xdr:rowOff>
    </xdr:from>
    <xdr:ext cx="469744" cy="259045"/>
    <xdr:sp macro="" textlink="">
      <xdr:nvSpPr>
        <xdr:cNvPr id="621" name="【庁舎】&#10;一人当たり面積平均値テキスト"/>
        <xdr:cNvSpPr txBox="1"/>
      </xdr:nvSpPr>
      <xdr:spPr>
        <a:xfrm>
          <a:off x="22199600" y="180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622" name="フローチャート: 判断 621"/>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623" name="フローチャート: 判断 622"/>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624" name="フローチャート: 判断 623"/>
        <xdr:cNvSpPr/>
      </xdr:nvSpPr>
      <xdr:spPr>
        <a:xfrm>
          <a:off x="20383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625" name="フローチャート: 判断 624"/>
        <xdr:cNvSpPr/>
      </xdr:nvSpPr>
      <xdr:spPr>
        <a:xfrm>
          <a:off x="19494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626" name="フローチャート: 判断 625"/>
        <xdr:cNvSpPr/>
      </xdr:nvSpPr>
      <xdr:spPr>
        <a:xfrm>
          <a:off x="18605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2997</xdr:rowOff>
    </xdr:from>
    <xdr:to>
      <xdr:col>116</xdr:col>
      <xdr:colOff>114300</xdr:colOff>
      <xdr:row>107</xdr:row>
      <xdr:rowOff>104597</xdr:rowOff>
    </xdr:to>
    <xdr:sp macro="" textlink="">
      <xdr:nvSpPr>
        <xdr:cNvPr id="632" name="楕円 631"/>
        <xdr:cNvSpPr/>
      </xdr:nvSpPr>
      <xdr:spPr>
        <a:xfrm>
          <a:off x="22110700" y="183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89374</xdr:rowOff>
    </xdr:from>
    <xdr:ext cx="469744" cy="259045"/>
    <xdr:sp macro="" textlink="">
      <xdr:nvSpPr>
        <xdr:cNvPr id="633" name="【庁舎】&#10;一人当たり面積該当値テキスト"/>
        <xdr:cNvSpPr txBox="1"/>
      </xdr:nvSpPr>
      <xdr:spPr>
        <a:xfrm>
          <a:off x="22199600" y="1826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5741</xdr:rowOff>
    </xdr:from>
    <xdr:to>
      <xdr:col>112</xdr:col>
      <xdr:colOff>38100</xdr:colOff>
      <xdr:row>107</xdr:row>
      <xdr:rowOff>107341</xdr:rowOff>
    </xdr:to>
    <xdr:sp macro="" textlink="">
      <xdr:nvSpPr>
        <xdr:cNvPr id="634" name="楕円 633"/>
        <xdr:cNvSpPr/>
      </xdr:nvSpPr>
      <xdr:spPr>
        <a:xfrm>
          <a:off x="21272500" y="18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53797</xdr:rowOff>
    </xdr:from>
    <xdr:to>
      <xdr:col>116</xdr:col>
      <xdr:colOff>63500</xdr:colOff>
      <xdr:row>107</xdr:row>
      <xdr:rowOff>56541</xdr:rowOff>
    </xdr:to>
    <xdr:cxnSp macro="">
      <xdr:nvCxnSpPr>
        <xdr:cNvPr id="635" name="直線コネクタ 634"/>
        <xdr:cNvCxnSpPr/>
      </xdr:nvCxnSpPr>
      <xdr:spPr>
        <a:xfrm flipV="1">
          <a:off x="21323300" y="18398947"/>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xdr:rowOff>
    </xdr:from>
    <xdr:to>
      <xdr:col>107</xdr:col>
      <xdr:colOff>101600</xdr:colOff>
      <xdr:row>107</xdr:row>
      <xdr:rowOff>110998</xdr:rowOff>
    </xdr:to>
    <xdr:sp macro="" textlink="">
      <xdr:nvSpPr>
        <xdr:cNvPr id="636" name="楕円 635"/>
        <xdr:cNvSpPr/>
      </xdr:nvSpPr>
      <xdr:spPr>
        <a:xfrm>
          <a:off x="20383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56541</xdr:rowOff>
    </xdr:from>
    <xdr:to>
      <xdr:col>111</xdr:col>
      <xdr:colOff>177800</xdr:colOff>
      <xdr:row>107</xdr:row>
      <xdr:rowOff>60198</xdr:rowOff>
    </xdr:to>
    <xdr:cxnSp macro="">
      <xdr:nvCxnSpPr>
        <xdr:cNvPr id="637" name="直線コネクタ 636"/>
        <xdr:cNvCxnSpPr/>
      </xdr:nvCxnSpPr>
      <xdr:spPr>
        <a:xfrm flipV="1">
          <a:off x="20434300" y="1840169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638" name="楕円 637"/>
        <xdr:cNvSpPr/>
      </xdr:nvSpPr>
      <xdr:spPr>
        <a:xfrm>
          <a:off x="19494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60198</xdr:rowOff>
    </xdr:from>
    <xdr:to>
      <xdr:col>107</xdr:col>
      <xdr:colOff>50800</xdr:colOff>
      <xdr:row>107</xdr:row>
      <xdr:rowOff>62485</xdr:rowOff>
    </xdr:to>
    <xdr:cxnSp macro="">
      <xdr:nvCxnSpPr>
        <xdr:cNvPr id="639" name="直線コネクタ 638"/>
        <xdr:cNvCxnSpPr/>
      </xdr:nvCxnSpPr>
      <xdr:spPr>
        <a:xfrm flipV="1">
          <a:off x="19545300" y="184053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640" name="楕円 639"/>
        <xdr:cNvSpPr/>
      </xdr:nvSpPr>
      <xdr:spPr>
        <a:xfrm>
          <a:off x="18605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62485</xdr:rowOff>
    </xdr:from>
    <xdr:to>
      <xdr:col>102</xdr:col>
      <xdr:colOff>114300</xdr:colOff>
      <xdr:row>107</xdr:row>
      <xdr:rowOff>64770</xdr:rowOff>
    </xdr:to>
    <xdr:cxnSp macro="">
      <xdr:nvCxnSpPr>
        <xdr:cNvPr id="641" name="直線コネクタ 640"/>
        <xdr:cNvCxnSpPr/>
      </xdr:nvCxnSpPr>
      <xdr:spPr>
        <a:xfrm flipV="1">
          <a:off x="18656300" y="184076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3167</xdr:rowOff>
    </xdr:from>
    <xdr:ext cx="469744" cy="259045"/>
    <xdr:sp macro="" textlink="">
      <xdr:nvSpPr>
        <xdr:cNvPr id="642" name="n_1aveValue【庁舎】&#10;一人当たり面積"/>
        <xdr:cNvSpPr txBox="1"/>
      </xdr:nvSpPr>
      <xdr:spPr>
        <a:xfrm>
          <a:off x="21075727" y="1800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13225</xdr:rowOff>
    </xdr:from>
    <xdr:ext cx="469744" cy="259045"/>
    <xdr:sp macro="" textlink="">
      <xdr:nvSpPr>
        <xdr:cNvPr id="643" name="n_2aveValue【庁舎】&#10;一人当たり面積"/>
        <xdr:cNvSpPr txBox="1"/>
      </xdr:nvSpPr>
      <xdr:spPr>
        <a:xfrm>
          <a:off x="201994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166845</xdr:rowOff>
    </xdr:from>
    <xdr:ext cx="469744" cy="259045"/>
    <xdr:sp macro="" textlink="">
      <xdr:nvSpPr>
        <xdr:cNvPr id="644" name="n_3aveValue【庁舎】&#10;一人当たり面積"/>
        <xdr:cNvSpPr txBox="1"/>
      </xdr:nvSpPr>
      <xdr:spPr>
        <a:xfrm>
          <a:off x="19310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162729</xdr:rowOff>
    </xdr:from>
    <xdr:ext cx="469744" cy="259045"/>
    <xdr:sp macro="" textlink="">
      <xdr:nvSpPr>
        <xdr:cNvPr id="645" name="n_4aveValue【庁舎】&#10;一人当たり面積"/>
        <xdr:cNvSpPr txBox="1"/>
      </xdr:nvSpPr>
      <xdr:spPr>
        <a:xfrm>
          <a:off x="18421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98468</xdr:rowOff>
    </xdr:from>
    <xdr:ext cx="469744" cy="259045"/>
    <xdr:sp macro="" textlink="">
      <xdr:nvSpPr>
        <xdr:cNvPr id="646" name="n_1mainValue【庁舎】&#10;一人当たり面積"/>
        <xdr:cNvSpPr txBox="1"/>
      </xdr:nvSpPr>
      <xdr:spPr>
        <a:xfrm>
          <a:off x="21075727" y="1844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102125</xdr:rowOff>
    </xdr:from>
    <xdr:ext cx="469744" cy="259045"/>
    <xdr:sp macro="" textlink="">
      <xdr:nvSpPr>
        <xdr:cNvPr id="647" name="n_2mainValue【庁舎】&#10;一人当たり面積"/>
        <xdr:cNvSpPr txBox="1"/>
      </xdr:nvSpPr>
      <xdr:spPr>
        <a:xfrm>
          <a:off x="20199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648" name="n_3mainValue【庁舎】&#10;一人当たり面積"/>
        <xdr:cNvSpPr txBox="1"/>
      </xdr:nvSpPr>
      <xdr:spPr>
        <a:xfrm>
          <a:off x="19310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649" name="n_4mainValue【庁舎】&#10;一人当たり面積"/>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施設類型別ストック情報分析表①のとおり</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ubota.yusuke/&#12487;&#12473;&#12463;&#12488;&#12483;&#12503;/R6/070131_&#12304;&#20381;&#38972;&#65306;212&#65288;&#27700;&#65289;&#12294;&#12305;&#20196;&#21644;&#65300;&#24180;&#24230;&#36001;&#25919;&#29366;&#27841;&#36039;&#26009;&#38598;&#12398;&#20316;&#25104;&#12395;&#12388;&#12356;&#12390;&#65288;&#65298;&#22238;&#30446;&#20877;&#20986;&#21147;&#24460;&#65289;/&#12304;&#36001;&#25919;&#29366;&#27841;&#36039;&#26009;&#38598;&#12305;_016641_&#27161;&#33590;&#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20.5</v>
          </cell>
          <cell r="BX51">
            <v>27</v>
          </cell>
          <cell r="CF51">
            <v>27.7</v>
          </cell>
          <cell r="CN51">
            <v>55</v>
          </cell>
          <cell r="CV51">
            <v>46.3</v>
          </cell>
        </row>
        <row r="53">
          <cell r="BP53">
            <v>71.099999999999994</v>
          </cell>
          <cell r="BX53">
            <v>72.400000000000006</v>
          </cell>
          <cell r="CF53">
            <v>73.599999999999994</v>
          </cell>
          <cell r="CN53">
            <v>74.900000000000006</v>
          </cell>
          <cell r="CV53">
            <v>76.2</v>
          </cell>
        </row>
        <row r="55">
          <cell r="AN55" t="str">
            <v>類似団体内平均値</v>
          </cell>
          <cell r="BP55">
            <v>0</v>
          </cell>
          <cell r="BX55">
            <v>0</v>
          </cell>
          <cell r="CF55">
            <v>0</v>
          </cell>
          <cell r="CN55">
            <v>0</v>
          </cell>
          <cell r="CV55">
            <v>0</v>
          </cell>
        </row>
        <row r="57">
          <cell r="BP57">
            <v>60.1</v>
          </cell>
          <cell r="BX57">
            <v>61.6</v>
          </cell>
          <cell r="CF57">
            <v>64.3</v>
          </cell>
          <cell r="CN57">
            <v>65.3</v>
          </cell>
          <cell r="CV57">
            <v>66.599999999999994</v>
          </cell>
        </row>
        <row r="72">
          <cell r="BP72" t="str">
            <v>H30</v>
          </cell>
          <cell r="BX72" t="str">
            <v>R01</v>
          </cell>
          <cell r="CF72" t="str">
            <v>R02</v>
          </cell>
          <cell r="CN72" t="str">
            <v>R03</v>
          </cell>
          <cell r="CV72" t="str">
            <v>R04</v>
          </cell>
        </row>
        <row r="73">
          <cell r="AN73" t="str">
            <v>当該団体値</v>
          </cell>
          <cell r="BP73">
            <v>20.5</v>
          </cell>
          <cell r="BX73">
            <v>27</v>
          </cell>
          <cell r="CF73">
            <v>27.7</v>
          </cell>
          <cell r="CN73">
            <v>55</v>
          </cell>
          <cell r="CV73">
            <v>46.3</v>
          </cell>
        </row>
        <row r="75">
          <cell r="BP75">
            <v>9.3000000000000007</v>
          </cell>
          <cell r="BX75">
            <v>8.8000000000000007</v>
          </cell>
          <cell r="CF75">
            <v>8.6999999999999993</v>
          </cell>
          <cell r="CN75">
            <v>8.6999999999999993</v>
          </cell>
          <cell r="CV75">
            <v>9.1</v>
          </cell>
        </row>
        <row r="77">
          <cell r="AN77" t="str">
            <v>類似団体内平均値</v>
          </cell>
          <cell r="BP77">
            <v>0</v>
          </cell>
          <cell r="BX77">
            <v>0</v>
          </cell>
          <cell r="CF77">
            <v>0</v>
          </cell>
          <cell r="CN77">
            <v>0</v>
          </cell>
          <cell r="CV77">
            <v>0</v>
          </cell>
        </row>
        <row r="79">
          <cell r="BP79">
            <v>8.6</v>
          </cell>
          <cell r="BX79">
            <v>8.6</v>
          </cell>
          <cell r="CF79">
            <v>8.9</v>
          </cell>
          <cell r="CN79">
            <v>8.9</v>
          </cell>
          <cell r="CV79">
            <v>9.1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13959993</v>
      </c>
      <c r="BO4" s="449"/>
      <c r="BP4" s="449"/>
      <c r="BQ4" s="449"/>
      <c r="BR4" s="449"/>
      <c r="BS4" s="449"/>
      <c r="BT4" s="449"/>
      <c r="BU4" s="450"/>
      <c r="BV4" s="448">
        <v>13946942</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1.7</v>
      </c>
      <c r="CU4" s="589"/>
      <c r="CV4" s="589"/>
      <c r="CW4" s="589"/>
      <c r="CX4" s="589"/>
      <c r="CY4" s="589"/>
      <c r="CZ4" s="589"/>
      <c r="DA4" s="590"/>
      <c r="DB4" s="588">
        <v>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13813037</v>
      </c>
      <c r="BO5" s="420"/>
      <c r="BP5" s="420"/>
      <c r="BQ5" s="420"/>
      <c r="BR5" s="420"/>
      <c r="BS5" s="420"/>
      <c r="BT5" s="420"/>
      <c r="BU5" s="421"/>
      <c r="BV5" s="419">
        <v>13065337</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91.7</v>
      </c>
      <c r="CU5" s="417"/>
      <c r="CV5" s="417"/>
      <c r="CW5" s="417"/>
      <c r="CX5" s="417"/>
      <c r="CY5" s="417"/>
      <c r="CZ5" s="417"/>
      <c r="DA5" s="418"/>
      <c r="DB5" s="416">
        <v>88.7</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146956</v>
      </c>
      <c r="BO6" s="420"/>
      <c r="BP6" s="420"/>
      <c r="BQ6" s="420"/>
      <c r="BR6" s="420"/>
      <c r="BS6" s="420"/>
      <c r="BT6" s="420"/>
      <c r="BU6" s="421"/>
      <c r="BV6" s="419">
        <v>881605</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92.6</v>
      </c>
      <c r="CU6" s="563"/>
      <c r="CV6" s="563"/>
      <c r="CW6" s="563"/>
      <c r="CX6" s="563"/>
      <c r="CY6" s="563"/>
      <c r="CZ6" s="563"/>
      <c r="DA6" s="564"/>
      <c r="DB6" s="562">
        <v>91.7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41650</v>
      </c>
      <c r="BO7" s="420"/>
      <c r="BP7" s="420"/>
      <c r="BQ7" s="420"/>
      <c r="BR7" s="420"/>
      <c r="BS7" s="420"/>
      <c r="BT7" s="420"/>
      <c r="BU7" s="421"/>
      <c r="BV7" s="419">
        <v>692763</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6180805</v>
      </c>
      <c r="CU7" s="420"/>
      <c r="CV7" s="420"/>
      <c r="CW7" s="420"/>
      <c r="CX7" s="420"/>
      <c r="CY7" s="420"/>
      <c r="CZ7" s="420"/>
      <c r="DA7" s="421"/>
      <c r="DB7" s="419">
        <v>6278108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105306</v>
      </c>
      <c r="BO8" s="420"/>
      <c r="BP8" s="420"/>
      <c r="BQ8" s="420"/>
      <c r="BR8" s="420"/>
      <c r="BS8" s="420"/>
      <c r="BT8" s="420"/>
      <c r="BU8" s="421"/>
      <c r="BV8" s="419">
        <v>188842</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0.23</v>
      </c>
      <c r="CU8" s="523"/>
      <c r="CV8" s="523"/>
      <c r="CW8" s="523"/>
      <c r="CX8" s="523"/>
      <c r="CY8" s="523"/>
      <c r="CZ8" s="523"/>
      <c r="DA8" s="524"/>
      <c r="DB8" s="522">
        <v>0.23</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7230</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111</v>
      </c>
      <c r="AV9" s="478"/>
      <c r="AW9" s="478"/>
      <c r="AX9" s="478"/>
      <c r="AY9" s="433" t="s">
        <v>118</v>
      </c>
      <c r="AZ9" s="434"/>
      <c r="BA9" s="434"/>
      <c r="BB9" s="434"/>
      <c r="BC9" s="434"/>
      <c r="BD9" s="434"/>
      <c r="BE9" s="434"/>
      <c r="BF9" s="434"/>
      <c r="BG9" s="434"/>
      <c r="BH9" s="434"/>
      <c r="BI9" s="434"/>
      <c r="BJ9" s="434"/>
      <c r="BK9" s="434"/>
      <c r="BL9" s="434"/>
      <c r="BM9" s="435"/>
      <c r="BN9" s="419">
        <v>-83536</v>
      </c>
      <c r="BO9" s="420"/>
      <c r="BP9" s="420"/>
      <c r="BQ9" s="420"/>
      <c r="BR9" s="420"/>
      <c r="BS9" s="420"/>
      <c r="BT9" s="420"/>
      <c r="BU9" s="421"/>
      <c r="BV9" s="419">
        <v>29605</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12.7</v>
      </c>
      <c r="CU9" s="417"/>
      <c r="CV9" s="417"/>
      <c r="CW9" s="417"/>
      <c r="CX9" s="417"/>
      <c r="CY9" s="417"/>
      <c r="CZ9" s="417"/>
      <c r="DA9" s="418"/>
      <c r="DB9" s="416">
        <v>11.6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7742</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366152</v>
      </c>
      <c r="BO10" s="420"/>
      <c r="BP10" s="420"/>
      <c r="BQ10" s="420"/>
      <c r="BR10" s="420"/>
      <c r="BS10" s="420"/>
      <c r="BT10" s="420"/>
      <c r="BU10" s="421"/>
      <c r="BV10" s="419">
        <v>352402</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7179</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103</v>
      </c>
      <c r="AV12" s="478"/>
      <c r="AW12" s="478"/>
      <c r="AX12" s="478"/>
      <c r="AY12" s="433" t="s">
        <v>138</v>
      </c>
      <c r="AZ12" s="434"/>
      <c r="BA12" s="434"/>
      <c r="BB12" s="434"/>
      <c r="BC12" s="434"/>
      <c r="BD12" s="434"/>
      <c r="BE12" s="434"/>
      <c r="BF12" s="434"/>
      <c r="BG12" s="434"/>
      <c r="BH12" s="434"/>
      <c r="BI12" s="434"/>
      <c r="BJ12" s="434"/>
      <c r="BK12" s="434"/>
      <c r="BL12" s="434"/>
      <c r="BM12" s="435"/>
      <c r="BN12" s="419">
        <v>660000</v>
      </c>
      <c r="BO12" s="420"/>
      <c r="BP12" s="420"/>
      <c r="BQ12" s="420"/>
      <c r="BR12" s="420"/>
      <c r="BS12" s="420"/>
      <c r="BT12" s="420"/>
      <c r="BU12" s="421"/>
      <c r="BV12" s="419">
        <v>590000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131</v>
      </c>
      <c r="CU12" s="523"/>
      <c r="CV12" s="523"/>
      <c r="CW12" s="523"/>
      <c r="CX12" s="523"/>
      <c r="CY12" s="523"/>
      <c r="CZ12" s="523"/>
      <c r="DA12" s="524"/>
      <c r="DB12" s="522" t="s">
        <v>131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7053</v>
      </c>
      <c r="S13" s="507"/>
      <c r="T13" s="507"/>
      <c r="U13" s="507"/>
      <c r="V13" s="508"/>
      <c r="W13" s="509" t="s">
        <v>141</v>
      </c>
      <c r="X13" s="405"/>
      <c r="Y13" s="405"/>
      <c r="Z13" s="405"/>
      <c r="AA13" s="405"/>
      <c r="AB13" s="406"/>
      <c r="AC13" s="372">
        <v>1220</v>
      </c>
      <c r="AD13" s="373"/>
      <c r="AE13" s="373"/>
      <c r="AF13" s="373"/>
      <c r="AG13" s="374"/>
      <c r="AH13" s="372">
        <v>1262</v>
      </c>
      <c r="AI13" s="373"/>
      <c r="AJ13" s="373"/>
      <c r="AK13" s="373"/>
      <c r="AL13" s="432"/>
      <c r="AM13" s="476" t="s">
        <v>142</v>
      </c>
      <c r="AN13" s="376"/>
      <c r="AO13" s="376"/>
      <c r="AP13" s="376"/>
      <c r="AQ13" s="376"/>
      <c r="AR13" s="376"/>
      <c r="AS13" s="376"/>
      <c r="AT13" s="377"/>
      <c r="AU13" s="477" t="s">
        <v>128</v>
      </c>
      <c r="AV13" s="478"/>
      <c r="AW13" s="478"/>
      <c r="AX13" s="478"/>
      <c r="AY13" s="433" t="s">
        <v>143</v>
      </c>
      <c r="AZ13" s="434"/>
      <c r="BA13" s="434"/>
      <c r="BB13" s="434"/>
      <c r="BC13" s="434"/>
      <c r="BD13" s="434"/>
      <c r="BE13" s="434"/>
      <c r="BF13" s="434"/>
      <c r="BG13" s="434"/>
      <c r="BH13" s="434"/>
      <c r="BI13" s="434"/>
      <c r="BJ13" s="434"/>
      <c r="BK13" s="434"/>
      <c r="BL13" s="434"/>
      <c r="BM13" s="435"/>
      <c r="BN13" s="419">
        <v>-377384</v>
      </c>
      <c r="BO13" s="420"/>
      <c r="BP13" s="420"/>
      <c r="BQ13" s="420"/>
      <c r="BR13" s="420"/>
      <c r="BS13" s="420"/>
      <c r="BT13" s="420"/>
      <c r="BU13" s="421"/>
      <c r="BV13" s="419">
        <v>-207993</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9.1</v>
      </c>
      <c r="CU13" s="417"/>
      <c r="CV13" s="417"/>
      <c r="CW13" s="417"/>
      <c r="CX13" s="417"/>
      <c r="CY13" s="417"/>
      <c r="CZ13" s="417"/>
      <c r="DA13" s="418"/>
      <c r="DB13" s="416">
        <v>8.6999999999999993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7287</v>
      </c>
      <c r="S14" s="507"/>
      <c r="T14" s="507"/>
      <c r="U14" s="507"/>
      <c r="V14" s="508"/>
      <c r="W14" s="510"/>
      <c r="X14" s="408"/>
      <c r="Y14" s="408"/>
      <c r="Z14" s="408"/>
      <c r="AA14" s="408"/>
      <c r="AB14" s="409"/>
      <c r="AC14" s="499">
        <v>33.1</v>
      </c>
      <c r="AD14" s="500"/>
      <c r="AE14" s="500"/>
      <c r="AF14" s="500"/>
      <c r="AG14" s="501"/>
      <c r="AH14" s="499">
        <v>32.1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v>46.3</v>
      </c>
      <c r="CU14" s="517"/>
      <c r="CV14" s="517"/>
      <c r="CW14" s="517"/>
      <c r="CX14" s="517"/>
      <c r="CY14" s="517"/>
      <c r="CZ14" s="517"/>
      <c r="DA14" s="518"/>
      <c r="DB14" s="516">
        <v>55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147</v>
      </c>
      <c r="N15" s="504"/>
      <c r="O15" s="504"/>
      <c r="P15" s="504"/>
      <c r="Q15" s="505"/>
      <c r="R15" s="506">
        <v>7184</v>
      </c>
      <c r="S15" s="507"/>
      <c r="T15" s="507"/>
      <c r="U15" s="507"/>
      <c r="V15" s="508"/>
      <c r="W15" s="509" t="s">
        <v>148</v>
      </c>
      <c r="X15" s="405"/>
      <c r="Y15" s="405"/>
      <c r="Z15" s="405"/>
      <c r="AA15" s="405"/>
      <c r="AB15" s="406"/>
      <c r="AC15" s="372">
        <v>460</v>
      </c>
      <c r="AD15" s="373"/>
      <c r="AE15" s="373"/>
      <c r="AF15" s="373"/>
      <c r="AG15" s="374"/>
      <c r="AH15" s="372">
        <v>494</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1321739</v>
      </c>
      <c r="BO15" s="449"/>
      <c r="BP15" s="449"/>
      <c r="BQ15" s="449"/>
      <c r="BR15" s="449"/>
      <c r="BS15" s="449"/>
      <c r="BT15" s="449"/>
      <c r="BU15" s="450"/>
      <c r="BV15" s="448">
        <v>1266885</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12.5</v>
      </c>
      <c r="AD16" s="500"/>
      <c r="AE16" s="500"/>
      <c r="AF16" s="500"/>
      <c r="AG16" s="501"/>
      <c r="AH16" s="499">
        <v>12.6</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5818186</v>
      </c>
      <c r="BO16" s="420"/>
      <c r="BP16" s="420"/>
      <c r="BQ16" s="420"/>
      <c r="BR16" s="420"/>
      <c r="BS16" s="420"/>
      <c r="BT16" s="420"/>
      <c r="BU16" s="421"/>
      <c r="BV16" s="419">
        <v>5783753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2003</v>
      </c>
      <c r="AD17" s="373"/>
      <c r="AE17" s="373"/>
      <c r="AF17" s="373"/>
      <c r="AG17" s="374"/>
      <c r="AH17" s="372">
        <v>2178</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1628371</v>
      </c>
      <c r="BO17" s="420"/>
      <c r="BP17" s="420"/>
      <c r="BQ17" s="420"/>
      <c r="BR17" s="420"/>
      <c r="BS17" s="420"/>
      <c r="BT17" s="420"/>
      <c r="BU17" s="421"/>
      <c r="BV17" s="419">
        <v>1553236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1099.3699999999999</v>
      </c>
      <c r="M18" s="472"/>
      <c r="N18" s="472"/>
      <c r="O18" s="472"/>
      <c r="P18" s="472"/>
      <c r="Q18" s="472"/>
      <c r="R18" s="473"/>
      <c r="S18" s="473"/>
      <c r="T18" s="473"/>
      <c r="U18" s="473"/>
      <c r="V18" s="474"/>
      <c r="W18" s="490"/>
      <c r="X18" s="491"/>
      <c r="Y18" s="491"/>
      <c r="Z18" s="491"/>
      <c r="AA18" s="491"/>
      <c r="AB18" s="515"/>
      <c r="AC18" s="389">
        <v>54.4</v>
      </c>
      <c r="AD18" s="390"/>
      <c r="AE18" s="390"/>
      <c r="AF18" s="390"/>
      <c r="AG18" s="475"/>
      <c r="AH18" s="389">
        <v>55.4</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5704323</v>
      </c>
      <c r="BO18" s="420"/>
      <c r="BP18" s="420"/>
      <c r="BQ18" s="420"/>
      <c r="BR18" s="420"/>
      <c r="BS18" s="420"/>
      <c r="BT18" s="420"/>
      <c r="BU18" s="421"/>
      <c r="BV18" s="419">
        <v>5652982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8994889</v>
      </c>
      <c r="BO19" s="420"/>
      <c r="BP19" s="420"/>
      <c r="BQ19" s="420"/>
      <c r="BR19" s="420"/>
      <c r="BS19" s="420"/>
      <c r="BT19" s="420"/>
      <c r="BU19" s="421"/>
      <c r="BV19" s="419">
        <v>8985448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3248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14288611</v>
      </c>
      <c r="BO22" s="449"/>
      <c r="BP22" s="449"/>
      <c r="BQ22" s="449"/>
      <c r="BR22" s="449"/>
      <c r="BS22" s="449"/>
      <c r="BT22" s="449"/>
      <c r="BU22" s="450"/>
      <c r="BV22" s="448">
        <v>14094059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12806278</v>
      </c>
      <c r="BO23" s="420"/>
      <c r="BP23" s="420"/>
      <c r="BQ23" s="420"/>
      <c r="BR23" s="420"/>
      <c r="BS23" s="420"/>
      <c r="BT23" s="420"/>
      <c r="BU23" s="421"/>
      <c r="BV23" s="419">
        <v>12627838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8430</v>
      </c>
      <c r="R24" s="373"/>
      <c r="S24" s="373"/>
      <c r="T24" s="373"/>
      <c r="U24" s="373"/>
      <c r="V24" s="374"/>
      <c r="W24" s="462"/>
      <c r="X24" s="399"/>
      <c r="Y24" s="400"/>
      <c r="Z24" s="375" t="s">
        <v>173</v>
      </c>
      <c r="AA24" s="376"/>
      <c r="AB24" s="376"/>
      <c r="AC24" s="376"/>
      <c r="AD24" s="376"/>
      <c r="AE24" s="376"/>
      <c r="AF24" s="376"/>
      <c r="AG24" s="377"/>
      <c r="AH24" s="372">
        <v>154</v>
      </c>
      <c r="AI24" s="373"/>
      <c r="AJ24" s="373"/>
      <c r="AK24" s="373"/>
      <c r="AL24" s="374"/>
      <c r="AM24" s="372">
        <v>452298</v>
      </c>
      <c r="AN24" s="373"/>
      <c r="AO24" s="373"/>
      <c r="AP24" s="373"/>
      <c r="AQ24" s="373"/>
      <c r="AR24" s="374"/>
      <c r="AS24" s="372">
        <v>2937</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11467509</v>
      </c>
      <c r="BO24" s="420"/>
      <c r="BP24" s="420"/>
      <c r="BQ24" s="420"/>
      <c r="BR24" s="420"/>
      <c r="BS24" s="420"/>
      <c r="BT24" s="420"/>
      <c r="BU24" s="421"/>
      <c r="BV24" s="419">
        <v>10986781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1</v>
      </c>
      <c r="M25" s="373"/>
      <c r="N25" s="373"/>
      <c r="O25" s="373"/>
      <c r="P25" s="374"/>
      <c r="Q25" s="372">
        <v>7000</v>
      </c>
      <c r="R25" s="373"/>
      <c r="S25" s="373"/>
      <c r="T25" s="373"/>
      <c r="U25" s="373"/>
      <c r="V25" s="374"/>
      <c r="W25" s="462"/>
      <c r="X25" s="399"/>
      <c r="Y25" s="400"/>
      <c r="Z25" s="375" t="s">
        <v>176</v>
      </c>
      <c r="AA25" s="376"/>
      <c r="AB25" s="376"/>
      <c r="AC25" s="376"/>
      <c r="AD25" s="376"/>
      <c r="AE25" s="376"/>
      <c r="AF25" s="376"/>
      <c r="AG25" s="377"/>
      <c r="AH25" s="372" t="s">
        <v>177</v>
      </c>
      <c r="AI25" s="373"/>
      <c r="AJ25" s="373"/>
      <c r="AK25" s="373"/>
      <c r="AL25" s="374"/>
      <c r="AM25" s="372" t="s">
        <v>177</v>
      </c>
      <c r="AN25" s="373"/>
      <c r="AO25" s="373"/>
      <c r="AP25" s="373"/>
      <c r="AQ25" s="373"/>
      <c r="AR25" s="374"/>
      <c r="AS25" s="372" t="s">
        <v>178</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146523</v>
      </c>
      <c r="BO25" s="449"/>
      <c r="BP25" s="449"/>
      <c r="BQ25" s="449"/>
      <c r="BR25" s="449"/>
      <c r="BS25" s="449"/>
      <c r="BT25" s="449"/>
      <c r="BU25" s="450"/>
      <c r="BV25" s="448">
        <v>151229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180</v>
      </c>
      <c r="F26" s="376"/>
      <c r="G26" s="376"/>
      <c r="H26" s="376"/>
      <c r="I26" s="376"/>
      <c r="J26" s="376"/>
      <c r="K26" s="377"/>
      <c r="L26" s="372">
        <v>1</v>
      </c>
      <c r="M26" s="373"/>
      <c r="N26" s="373"/>
      <c r="O26" s="373"/>
      <c r="P26" s="374"/>
      <c r="Q26" s="372">
        <v>6320</v>
      </c>
      <c r="R26" s="373"/>
      <c r="S26" s="373"/>
      <c r="T26" s="373"/>
      <c r="U26" s="373"/>
      <c r="V26" s="374"/>
      <c r="W26" s="462"/>
      <c r="X26" s="399"/>
      <c r="Y26" s="400"/>
      <c r="Z26" s="375" t="s">
        <v>181</v>
      </c>
      <c r="AA26" s="430"/>
      <c r="AB26" s="430"/>
      <c r="AC26" s="430"/>
      <c r="AD26" s="430"/>
      <c r="AE26" s="430"/>
      <c r="AF26" s="430"/>
      <c r="AG26" s="431"/>
      <c r="AH26" s="372">
        <v>1</v>
      </c>
      <c r="AI26" s="373"/>
      <c r="AJ26" s="373"/>
      <c r="AK26" s="373"/>
      <c r="AL26" s="374"/>
      <c r="AM26" s="372" t="s">
        <v>182</v>
      </c>
      <c r="AN26" s="373"/>
      <c r="AO26" s="373"/>
      <c r="AP26" s="373"/>
      <c r="AQ26" s="373"/>
      <c r="AR26" s="374"/>
      <c r="AS26" s="372" t="s">
        <v>182</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177</v>
      </c>
      <c r="BO26" s="420"/>
      <c r="BP26" s="420"/>
      <c r="BQ26" s="420"/>
      <c r="BR26" s="420"/>
      <c r="BS26" s="420"/>
      <c r="BT26" s="420"/>
      <c r="BU26" s="421"/>
      <c r="BV26" s="419" t="s">
        <v>184</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185</v>
      </c>
      <c r="F27" s="376"/>
      <c r="G27" s="376"/>
      <c r="H27" s="376"/>
      <c r="I27" s="376"/>
      <c r="J27" s="376"/>
      <c r="K27" s="377"/>
      <c r="L27" s="372">
        <v>1</v>
      </c>
      <c r="M27" s="373"/>
      <c r="N27" s="373"/>
      <c r="O27" s="373"/>
      <c r="P27" s="374"/>
      <c r="Q27" s="372">
        <v>3000</v>
      </c>
      <c r="R27" s="373"/>
      <c r="S27" s="373"/>
      <c r="T27" s="373"/>
      <c r="U27" s="373"/>
      <c r="V27" s="374"/>
      <c r="W27" s="462"/>
      <c r="X27" s="399"/>
      <c r="Y27" s="400"/>
      <c r="Z27" s="375" t="s">
        <v>186</v>
      </c>
      <c r="AA27" s="376"/>
      <c r="AB27" s="376"/>
      <c r="AC27" s="376"/>
      <c r="AD27" s="376"/>
      <c r="AE27" s="376"/>
      <c r="AF27" s="376"/>
      <c r="AG27" s="377"/>
      <c r="AH27" s="372">
        <v>4</v>
      </c>
      <c r="AI27" s="373"/>
      <c r="AJ27" s="373"/>
      <c r="AK27" s="373"/>
      <c r="AL27" s="374"/>
      <c r="AM27" s="372">
        <v>12925</v>
      </c>
      <c r="AN27" s="373"/>
      <c r="AO27" s="373"/>
      <c r="AP27" s="373"/>
      <c r="AQ27" s="373"/>
      <c r="AR27" s="374"/>
      <c r="AS27" s="372">
        <v>3231</v>
      </c>
      <c r="AT27" s="373"/>
      <c r="AU27" s="373"/>
      <c r="AV27" s="373"/>
      <c r="AW27" s="373"/>
      <c r="AX27" s="432"/>
      <c r="AY27" s="456" t="s">
        <v>187</v>
      </c>
      <c r="AZ27" s="457"/>
      <c r="BA27" s="457"/>
      <c r="BB27" s="457"/>
      <c r="BC27" s="457"/>
      <c r="BD27" s="457"/>
      <c r="BE27" s="457"/>
      <c r="BF27" s="457"/>
      <c r="BG27" s="457"/>
      <c r="BH27" s="457"/>
      <c r="BI27" s="457"/>
      <c r="BJ27" s="457"/>
      <c r="BK27" s="457"/>
      <c r="BL27" s="457"/>
      <c r="BM27" s="458"/>
      <c r="BN27" s="453">
        <v>322820</v>
      </c>
      <c r="BO27" s="454"/>
      <c r="BP27" s="454"/>
      <c r="BQ27" s="454"/>
      <c r="BR27" s="454"/>
      <c r="BS27" s="454"/>
      <c r="BT27" s="454"/>
      <c r="BU27" s="455"/>
      <c r="BV27" s="453">
        <v>316293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188</v>
      </c>
      <c r="F28" s="376"/>
      <c r="G28" s="376"/>
      <c r="H28" s="376"/>
      <c r="I28" s="376"/>
      <c r="J28" s="376"/>
      <c r="K28" s="377"/>
      <c r="L28" s="372">
        <v>1</v>
      </c>
      <c r="M28" s="373"/>
      <c r="N28" s="373"/>
      <c r="O28" s="373"/>
      <c r="P28" s="374"/>
      <c r="Q28" s="372">
        <v>2400</v>
      </c>
      <c r="R28" s="373"/>
      <c r="S28" s="373"/>
      <c r="T28" s="373"/>
      <c r="U28" s="373"/>
      <c r="V28" s="374"/>
      <c r="W28" s="462"/>
      <c r="X28" s="399"/>
      <c r="Y28" s="400"/>
      <c r="Z28" s="375" t="s">
        <v>189</v>
      </c>
      <c r="AA28" s="376"/>
      <c r="AB28" s="376"/>
      <c r="AC28" s="376"/>
      <c r="AD28" s="376"/>
      <c r="AE28" s="376"/>
      <c r="AF28" s="376"/>
      <c r="AG28" s="377"/>
      <c r="AH28" s="372" t="s">
        <v>131</v>
      </c>
      <c r="AI28" s="373"/>
      <c r="AJ28" s="373"/>
      <c r="AK28" s="373"/>
      <c r="AL28" s="374"/>
      <c r="AM28" s="372" t="s">
        <v>178</v>
      </c>
      <c r="AN28" s="373"/>
      <c r="AO28" s="373"/>
      <c r="AP28" s="373"/>
      <c r="AQ28" s="373"/>
      <c r="AR28" s="374"/>
      <c r="AS28" s="372" t="s">
        <v>178</v>
      </c>
      <c r="AT28" s="373"/>
      <c r="AU28" s="373"/>
      <c r="AV28" s="373"/>
      <c r="AW28" s="373"/>
      <c r="AX28" s="432"/>
      <c r="AY28" s="436" t="s">
        <v>190</v>
      </c>
      <c r="AZ28" s="437"/>
      <c r="BA28" s="437"/>
      <c r="BB28" s="438"/>
      <c r="BC28" s="445" t="s">
        <v>49</v>
      </c>
      <c r="BD28" s="446"/>
      <c r="BE28" s="446"/>
      <c r="BF28" s="446"/>
      <c r="BG28" s="446"/>
      <c r="BH28" s="446"/>
      <c r="BI28" s="446"/>
      <c r="BJ28" s="446"/>
      <c r="BK28" s="446"/>
      <c r="BL28" s="446"/>
      <c r="BM28" s="447"/>
      <c r="BN28" s="448">
        <v>1246735</v>
      </c>
      <c r="BO28" s="449"/>
      <c r="BP28" s="449"/>
      <c r="BQ28" s="449"/>
      <c r="BR28" s="449"/>
      <c r="BS28" s="449"/>
      <c r="BT28" s="449"/>
      <c r="BU28" s="450"/>
      <c r="BV28" s="448">
        <v>1540583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191</v>
      </c>
      <c r="F29" s="376"/>
      <c r="G29" s="376"/>
      <c r="H29" s="376"/>
      <c r="I29" s="376"/>
      <c r="J29" s="376"/>
      <c r="K29" s="377"/>
      <c r="L29" s="372">
        <v>11</v>
      </c>
      <c r="M29" s="373"/>
      <c r="N29" s="373"/>
      <c r="O29" s="373"/>
      <c r="P29" s="374"/>
      <c r="Q29" s="372">
        <v>1900</v>
      </c>
      <c r="R29" s="373"/>
      <c r="S29" s="373"/>
      <c r="T29" s="373"/>
      <c r="U29" s="373"/>
      <c r="V29" s="374"/>
      <c r="W29" s="463"/>
      <c r="X29" s="464"/>
      <c r="Y29" s="465"/>
      <c r="Z29" s="375" t="s">
        <v>192</v>
      </c>
      <c r="AA29" s="376"/>
      <c r="AB29" s="376"/>
      <c r="AC29" s="376"/>
      <c r="AD29" s="376"/>
      <c r="AE29" s="376"/>
      <c r="AF29" s="376"/>
      <c r="AG29" s="377"/>
      <c r="AH29" s="372">
        <v>158</v>
      </c>
      <c r="AI29" s="373"/>
      <c r="AJ29" s="373"/>
      <c r="AK29" s="373"/>
      <c r="AL29" s="374"/>
      <c r="AM29" s="372">
        <v>465223</v>
      </c>
      <c r="AN29" s="373"/>
      <c r="AO29" s="373"/>
      <c r="AP29" s="373"/>
      <c r="AQ29" s="373"/>
      <c r="AR29" s="374"/>
      <c r="AS29" s="372">
        <v>2944</v>
      </c>
      <c r="AT29" s="373"/>
      <c r="AU29" s="373"/>
      <c r="AV29" s="373"/>
      <c r="AW29" s="373"/>
      <c r="AX29" s="432"/>
      <c r="AY29" s="439"/>
      <c r="AZ29" s="440"/>
      <c r="BA29" s="440"/>
      <c r="BB29" s="441"/>
      <c r="BC29" s="433" t="s">
        <v>193</v>
      </c>
      <c r="BD29" s="434"/>
      <c r="BE29" s="434"/>
      <c r="BF29" s="434"/>
      <c r="BG29" s="434"/>
      <c r="BH29" s="434"/>
      <c r="BI29" s="434"/>
      <c r="BJ29" s="434"/>
      <c r="BK29" s="434"/>
      <c r="BL29" s="434"/>
      <c r="BM29" s="435"/>
      <c r="BN29" s="419">
        <v>953722</v>
      </c>
      <c r="BO29" s="420"/>
      <c r="BP29" s="420"/>
      <c r="BQ29" s="420"/>
      <c r="BR29" s="420"/>
      <c r="BS29" s="420"/>
      <c r="BT29" s="420"/>
      <c r="BU29" s="421"/>
      <c r="BV29" s="419">
        <v>802341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194</v>
      </c>
      <c r="X30" s="387"/>
      <c r="Y30" s="387"/>
      <c r="Z30" s="387"/>
      <c r="AA30" s="387"/>
      <c r="AB30" s="387"/>
      <c r="AC30" s="387"/>
      <c r="AD30" s="387"/>
      <c r="AE30" s="387"/>
      <c r="AF30" s="387"/>
      <c r="AG30" s="388"/>
      <c r="AH30" s="389">
        <v>96.6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1505589</v>
      </c>
      <c r="BO30" s="454"/>
      <c r="BP30" s="454"/>
      <c r="BQ30" s="454"/>
      <c r="BR30" s="454"/>
      <c r="BS30" s="454"/>
      <c r="BT30" s="454"/>
      <c r="BU30" s="455"/>
      <c r="BV30" s="453">
        <v>1534440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195</v>
      </c>
      <c r="D32" s="378"/>
      <c r="E32" s="378"/>
      <c r="F32" s="378"/>
      <c r="G32" s="378"/>
      <c r="H32" s="378"/>
      <c r="I32" s="378"/>
      <c r="J32" s="378"/>
      <c r="K32" s="378"/>
      <c r="L32" s="378"/>
      <c r="M32" s="378"/>
      <c r="N32" s="378"/>
      <c r="O32" s="378"/>
      <c r="P32" s="378"/>
      <c r="Q32" s="378"/>
      <c r="R32" s="378"/>
      <c r="S32" s="378"/>
      <c r="U32" s="379" t="s">
        <v>196</v>
      </c>
      <c r="V32" s="379"/>
      <c r="W32" s="379"/>
      <c r="X32" s="379"/>
      <c r="Y32" s="379"/>
      <c r="Z32" s="379"/>
      <c r="AA32" s="379"/>
      <c r="AB32" s="379"/>
      <c r="AC32" s="379"/>
      <c r="AD32" s="379"/>
      <c r="AE32" s="379"/>
      <c r="AF32" s="379"/>
      <c r="AG32" s="379"/>
      <c r="AH32" s="379"/>
      <c r="AI32" s="379"/>
      <c r="AJ32" s="379"/>
      <c r="AK32" s="379"/>
      <c r="AM32" s="379" t="s">
        <v>197</v>
      </c>
      <c r="AN32" s="379"/>
      <c r="AO32" s="379"/>
      <c r="AP32" s="379"/>
      <c r="AQ32" s="379"/>
      <c r="AR32" s="379"/>
      <c r="AS32" s="379"/>
      <c r="AT32" s="379"/>
      <c r="AU32" s="379"/>
      <c r="AV32" s="379"/>
      <c r="AW32" s="379"/>
      <c r="AX32" s="379"/>
      <c r="AY32" s="379"/>
      <c r="AZ32" s="379"/>
      <c r="BA32" s="379"/>
      <c r="BB32" s="379"/>
      <c r="BC32" s="379"/>
      <c r="BE32" s="379" t="s">
        <v>198</v>
      </c>
      <c r="BF32" s="379"/>
      <c r="BG32" s="379"/>
      <c r="BH32" s="379"/>
      <c r="BI32" s="379"/>
      <c r="BJ32" s="379"/>
      <c r="BK32" s="379"/>
      <c r="BL32" s="379"/>
      <c r="BM32" s="379"/>
      <c r="BN32" s="379"/>
      <c r="BO32" s="379"/>
      <c r="BP32" s="379"/>
      <c r="BQ32" s="379"/>
      <c r="BR32" s="379"/>
      <c r="BS32" s="379"/>
      <c r="BT32" s="379"/>
      <c r="BU32" s="379"/>
      <c r="BW32" s="379" t="s">
        <v>199</v>
      </c>
      <c r="BX32" s="379"/>
      <c r="BY32" s="379"/>
      <c r="BZ32" s="379"/>
      <c r="CA32" s="379"/>
      <c r="CB32" s="379"/>
      <c r="CC32" s="379"/>
      <c r="CD32" s="379"/>
      <c r="CE32" s="379"/>
      <c r="CF32" s="379"/>
      <c r="CG32" s="379"/>
      <c r="CH32" s="379"/>
      <c r="CI32" s="379"/>
      <c r="CJ32" s="379"/>
      <c r="CK32" s="379"/>
      <c r="CL32" s="379"/>
      <c r="CM32" s="379"/>
      <c r="CO32" s="379" t="s">
        <v>200</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201</v>
      </c>
      <c r="D33" s="371"/>
      <c r="E33" s="370" t="s">
        <v>202</v>
      </c>
      <c r="F33" s="370"/>
      <c r="G33" s="370"/>
      <c r="H33" s="370"/>
      <c r="I33" s="370"/>
      <c r="J33" s="370"/>
      <c r="K33" s="370"/>
      <c r="L33" s="370"/>
      <c r="M33" s="370"/>
      <c r="N33" s="370"/>
      <c r="O33" s="370"/>
      <c r="P33" s="370"/>
      <c r="Q33" s="370"/>
      <c r="R33" s="370"/>
      <c r="S33" s="370"/>
      <c r="T33" s="206"/>
      <c r="U33" s="371" t="s">
        <v>203</v>
      </c>
      <c r="V33" s="371"/>
      <c r="W33" s="370" t="s">
        <v>202</v>
      </c>
      <c r="X33" s="370"/>
      <c r="Y33" s="370"/>
      <c r="Z33" s="370"/>
      <c r="AA33" s="370"/>
      <c r="AB33" s="370"/>
      <c r="AC33" s="370"/>
      <c r="AD33" s="370"/>
      <c r="AE33" s="370"/>
      <c r="AF33" s="370"/>
      <c r="AG33" s="370"/>
      <c r="AH33" s="370"/>
      <c r="AI33" s="370"/>
      <c r="AJ33" s="370"/>
      <c r="AK33" s="370"/>
      <c r="AL33" s="206"/>
      <c r="AM33" s="371" t="s">
        <v>203</v>
      </c>
      <c r="AN33" s="371"/>
      <c r="AO33" s="370" t="s">
        <v>204</v>
      </c>
      <c r="AP33" s="370"/>
      <c r="AQ33" s="370"/>
      <c r="AR33" s="370"/>
      <c r="AS33" s="370"/>
      <c r="AT33" s="370"/>
      <c r="AU33" s="370"/>
      <c r="AV33" s="370"/>
      <c r="AW33" s="370"/>
      <c r="AX33" s="370"/>
      <c r="AY33" s="370"/>
      <c r="AZ33" s="370"/>
      <c r="BA33" s="370"/>
      <c r="BB33" s="370"/>
      <c r="BC33" s="370"/>
      <c r="BD33" s="207"/>
      <c r="BE33" s="370" t="s">
        <v>205</v>
      </c>
      <c r="BF33" s="370"/>
      <c r="BG33" s="370" t="s">
        <v>206</v>
      </c>
      <c r="BH33" s="370"/>
      <c r="BI33" s="370"/>
      <c r="BJ33" s="370"/>
      <c r="BK33" s="370"/>
      <c r="BL33" s="370"/>
      <c r="BM33" s="370"/>
      <c r="BN33" s="370"/>
      <c r="BO33" s="370"/>
      <c r="BP33" s="370"/>
      <c r="BQ33" s="370"/>
      <c r="BR33" s="370"/>
      <c r="BS33" s="370"/>
      <c r="BT33" s="370"/>
      <c r="BU33" s="370"/>
      <c r="BV33" s="207"/>
      <c r="BW33" s="371" t="s">
        <v>205</v>
      </c>
      <c r="BX33" s="371"/>
      <c r="BY33" s="370" t="s">
        <v>207</v>
      </c>
      <c r="BZ33" s="370"/>
      <c r="CA33" s="370"/>
      <c r="CB33" s="370"/>
      <c r="CC33" s="370"/>
      <c r="CD33" s="370"/>
      <c r="CE33" s="370"/>
      <c r="CF33" s="370"/>
      <c r="CG33" s="370"/>
      <c r="CH33" s="370"/>
      <c r="CI33" s="370"/>
      <c r="CJ33" s="370"/>
      <c r="CK33" s="370"/>
      <c r="CL33" s="370"/>
      <c r="CM33" s="370"/>
      <c r="CN33" s="206"/>
      <c r="CO33" s="371" t="s">
        <v>203</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国民健康保険事業事業勘定特別会計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上水道事業会計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釧路北部消防事務組合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病院事業会計</v>
      </c>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IF('各会計、関係団体の財政状況及び健全化判断比率'!B34="","",'各会計、関係団体の財政状況及び健全化判断比率'!B34)</f>
        <v>簡易水道事業特別会計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釧路公立大学事務組合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川上郡衛生処理組合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釧路・根室広域地方税滞納整理機構</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hHSG2LOHYClSnS+SHR/nrY+w4mqugYfj3OQxWnPCea5P/XBjS3HY6RVpf33u1DsXHFr0URr144+EZJZbuXcGpQ==" saltValue="C8B1DTe9/XcXoIvVWd8Da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219</v>
      </c>
      <c r="DI1" s="718"/>
      <c r="DJ1" s="718"/>
      <c r="DK1" s="718"/>
      <c r="DL1" s="718"/>
      <c r="DM1" s="718"/>
      <c r="DN1" s="719"/>
      <c r="DO1" s="214"/>
      <c r="DP1" s="717" t="s">
        <v>220</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222</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223</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224</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225</v>
      </c>
      <c r="S4" s="674"/>
      <c r="T4" s="674"/>
      <c r="U4" s="674"/>
      <c r="V4" s="674"/>
      <c r="W4" s="674"/>
      <c r="X4" s="674"/>
      <c r="Y4" s="675"/>
      <c r="Z4" s="673" t="s">
        <v>226</v>
      </c>
      <c r="AA4" s="674"/>
      <c r="AB4" s="674"/>
      <c r="AC4" s="675"/>
      <c r="AD4" s="673" t="s">
        <v>227</v>
      </c>
      <c r="AE4" s="674"/>
      <c r="AF4" s="674"/>
      <c r="AG4" s="674"/>
      <c r="AH4" s="674"/>
      <c r="AI4" s="674"/>
      <c r="AJ4" s="674"/>
      <c r="AK4" s="675"/>
      <c r="AL4" s="673" t="s">
        <v>226</v>
      </c>
      <c r="AM4" s="674"/>
      <c r="AN4" s="674"/>
      <c r="AO4" s="675"/>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3" t="s">
        <v>231</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232</v>
      </c>
      <c r="C5" s="680"/>
      <c r="D5" s="680"/>
      <c r="E5" s="680"/>
      <c r="F5" s="680"/>
      <c r="G5" s="680"/>
      <c r="H5" s="680"/>
      <c r="I5" s="680"/>
      <c r="J5" s="680"/>
      <c r="K5" s="680"/>
      <c r="L5" s="680"/>
      <c r="M5" s="680"/>
      <c r="N5" s="680"/>
      <c r="O5" s="680"/>
      <c r="P5" s="680"/>
      <c r="Q5" s="681"/>
      <c r="R5" s="676">
        <v>1156627</v>
      </c>
      <c r="S5" s="677"/>
      <c r="T5" s="677"/>
      <c r="U5" s="677"/>
      <c r="V5" s="677"/>
      <c r="W5" s="677"/>
      <c r="X5" s="677"/>
      <c r="Y5" s="702"/>
      <c r="Z5" s="715">
        <v>8.3000000000000007</v>
      </c>
      <c r="AA5" s="715"/>
      <c r="AB5" s="715"/>
      <c r="AC5" s="715"/>
      <c r="AD5" s="716">
        <v>1156627</v>
      </c>
      <c r="AE5" s="716"/>
      <c r="AF5" s="716"/>
      <c r="AG5" s="716"/>
      <c r="AH5" s="716"/>
      <c r="AI5" s="716"/>
      <c r="AJ5" s="716"/>
      <c r="AK5" s="716"/>
      <c r="AL5" s="703">
        <v>18.8</v>
      </c>
      <c r="AM5" s="685"/>
      <c r="AN5" s="685"/>
      <c r="AO5" s="704"/>
      <c r="AP5" s="679" t="s">
        <v>233</v>
      </c>
      <c r="AQ5" s="680"/>
      <c r="AR5" s="680"/>
      <c r="AS5" s="680"/>
      <c r="AT5" s="680"/>
      <c r="AU5" s="680"/>
      <c r="AV5" s="680"/>
      <c r="AW5" s="680"/>
      <c r="AX5" s="680"/>
      <c r="AY5" s="680"/>
      <c r="AZ5" s="680"/>
      <c r="BA5" s="680"/>
      <c r="BB5" s="680"/>
      <c r="BC5" s="680"/>
      <c r="BD5" s="680"/>
      <c r="BE5" s="680"/>
      <c r="BF5" s="681"/>
      <c r="BG5" s="621">
        <v>1155546</v>
      </c>
      <c r="BH5" s="622"/>
      <c r="BI5" s="622"/>
      <c r="BJ5" s="622"/>
      <c r="BK5" s="622"/>
      <c r="BL5" s="622"/>
      <c r="BM5" s="622"/>
      <c r="BN5" s="623"/>
      <c r="BO5" s="659">
        <v>99.9</v>
      </c>
      <c r="BP5" s="659"/>
      <c r="BQ5" s="659"/>
      <c r="BR5" s="659"/>
      <c r="BS5" s="660">
        <v>13610</v>
      </c>
      <c r="BT5" s="660"/>
      <c r="BU5" s="660"/>
      <c r="BV5" s="660"/>
      <c r="BW5" s="660"/>
      <c r="BX5" s="660"/>
      <c r="BY5" s="660"/>
      <c r="BZ5" s="660"/>
      <c r="CA5" s="660"/>
      <c r="CB5" s="698"/>
      <c r="CD5" s="673" t="s">
        <v>228</v>
      </c>
      <c r="CE5" s="674"/>
      <c r="CF5" s="674"/>
      <c r="CG5" s="674"/>
      <c r="CH5" s="674"/>
      <c r="CI5" s="674"/>
      <c r="CJ5" s="674"/>
      <c r="CK5" s="674"/>
      <c r="CL5" s="674"/>
      <c r="CM5" s="674"/>
      <c r="CN5" s="674"/>
      <c r="CO5" s="674"/>
      <c r="CP5" s="674"/>
      <c r="CQ5" s="675"/>
      <c r="CR5" s="673" t="s">
        <v>234</v>
      </c>
      <c r="CS5" s="674"/>
      <c r="CT5" s="674"/>
      <c r="CU5" s="674"/>
      <c r="CV5" s="674"/>
      <c r="CW5" s="674"/>
      <c r="CX5" s="674"/>
      <c r="CY5" s="675"/>
      <c r="CZ5" s="673" t="s">
        <v>226</v>
      </c>
      <c r="DA5" s="674"/>
      <c r="DB5" s="674"/>
      <c r="DC5" s="675"/>
      <c r="DD5" s="673" t="s">
        <v>235</v>
      </c>
      <c r="DE5" s="674"/>
      <c r="DF5" s="674"/>
      <c r="DG5" s="674"/>
      <c r="DH5" s="674"/>
      <c r="DI5" s="674"/>
      <c r="DJ5" s="674"/>
      <c r="DK5" s="674"/>
      <c r="DL5" s="674"/>
      <c r="DM5" s="674"/>
      <c r="DN5" s="674"/>
      <c r="DO5" s="674"/>
      <c r="DP5" s="675"/>
      <c r="DQ5" s="673" t="s">
        <v>236</v>
      </c>
      <c r="DR5" s="674"/>
      <c r="DS5" s="674"/>
      <c r="DT5" s="674"/>
      <c r="DU5" s="674"/>
      <c r="DV5" s="674"/>
      <c r="DW5" s="674"/>
      <c r="DX5" s="674"/>
      <c r="DY5" s="674"/>
      <c r="DZ5" s="674"/>
      <c r="EA5" s="674"/>
      <c r="EB5" s="674"/>
      <c r="EC5" s="675"/>
    </row>
    <row r="6" spans="2:143" ht="11.25" customHeight="1" x14ac:dyDescent="0.15">
      <c r="B6" s="618" t="s">
        <v>237</v>
      </c>
      <c r="C6" s="619"/>
      <c r="D6" s="619"/>
      <c r="E6" s="619"/>
      <c r="F6" s="619"/>
      <c r="G6" s="619"/>
      <c r="H6" s="619"/>
      <c r="I6" s="619"/>
      <c r="J6" s="619"/>
      <c r="K6" s="619"/>
      <c r="L6" s="619"/>
      <c r="M6" s="619"/>
      <c r="N6" s="619"/>
      <c r="O6" s="619"/>
      <c r="P6" s="619"/>
      <c r="Q6" s="620"/>
      <c r="R6" s="621">
        <v>247670</v>
      </c>
      <c r="S6" s="622"/>
      <c r="T6" s="622"/>
      <c r="U6" s="622"/>
      <c r="V6" s="622"/>
      <c r="W6" s="622"/>
      <c r="X6" s="622"/>
      <c r="Y6" s="623"/>
      <c r="Z6" s="659">
        <v>1.8</v>
      </c>
      <c r="AA6" s="659"/>
      <c r="AB6" s="659"/>
      <c r="AC6" s="659"/>
      <c r="AD6" s="660">
        <v>247670</v>
      </c>
      <c r="AE6" s="660"/>
      <c r="AF6" s="660"/>
      <c r="AG6" s="660"/>
      <c r="AH6" s="660"/>
      <c r="AI6" s="660"/>
      <c r="AJ6" s="660"/>
      <c r="AK6" s="660"/>
      <c r="AL6" s="624">
        <v>4</v>
      </c>
      <c r="AM6" s="625"/>
      <c r="AN6" s="625"/>
      <c r="AO6" s="661"/>
      <c r="AP6" s="618" t="s">
        <v>238</v>
      </c>
      <c r="AQ6" s="619"/>
      <c r="AR6" s="619"/>
      <c r="AS6" s="619"/>
      <c r="AT6" s="619"/>
      <c r="AU6" s="619"/>
      <c r="AV6" s="619"/>
      <c r="AW6" s="619"/>
      <c r="AX6" s="619"/>
      <c r="AY6" s="619"/>
      <c r="AZ6" s="619"/>
      <c r="BA6" s="619"/>
      <c r="BB6" s="619"/>
      <c r="BC6" s="619"/>
      <c r="BD6" s="619"/>
      <c r="BE6" s="619"/>
      <c r="BF6" s="620"/>
      <c r="BG6" s="621">
        <v>1155546</v>
      </c>
      <c r="BH6" s="622"/>
      <c r="BI6" s="622"/>
      <c r="BJ6" s="622"/>
      <c r="BK6" s="622"/>
      <c r="BL6" s="622"/>
      <c r="BM6" s="622"/>
      <c r="BN6" s="623"/>
      <c r="BO6" s="659">
        <v>99.9</v>
      </c>
      <c r="BP6" s="659"/>
      <c r="BQ6" s="659"/>
      <c r="BR6" s="659"/>
      <c r="BS6" s="660">
        <v>13610</v>
      </c>
      <c r="BT6" s="660"/>
      <c r="BU6" s="660"/>
      <c r="BV6" s="660"/>
      <c r="BW6" s="660"/>
      <c r="BX6" s="660"/>
      <c r="BY6" s="660"/>
      <c r="BZ6" s="660"/>
      <c r="CA6" s="660"/>
      <c r="CB6" s="698"/>
      <c r="CD6" s="679" t="s">
        <v>239</v>
      </c>
      <c r="CE6" s="680"/>
      <c r="CF6" s="680"/>
      <c r="CG6" s="680"/>
      <c r="CH6" s="680"/>
      <c r="CI6" s="680"/>
      <c r="CJ6" s="680"/>
      <c r="CK6" s="680"/>
      <c r="CL6" s="680"/>
      <c r="CM6" s="680"/>
      <c r="CN6" s="680"/>
      <c r="CO6" s="680"/>
      <c r="CP6" s="680"/>
      <c r="CQ6" s="681"/>
      <c r="CR6" s="621">
        <v>79729</v>
      </c>
      <c r="CS6" s="622"/>
      <c r="CT6" s="622"/>
      <c r="CU6" s="622"/>
      <c r="CV6" s="622"/>
      <c r="CW6" s="622"/>
      <c r="CX6" s="622"/>
      <c r="CY6" s="623"/>
      <c r="CZ6" s="703">
        <v>0.6</v>
      </c>
      <c r="DA6" s="685"/>
      <c r="DB6" s="685"/>
      <c r="DC6" s="705"/>
      <c r="DD6" s="627" t="s">
        <v>177</v>
      </c>
      <c r="DE6" s="622"/>
      <c r="DF6" s="622"/>
      <c r="DG6" s="622"/>
      <c r="DH6" s="622"/>
      <c r="DI6" s="622"/>
      <c r="DJ6" s="622"/>
      <c r="DK6" s="622"/>
      <c r="DL6" s="622"/>
      <c r="DM6" s="622"/>
      <c r="DN6" s="622"/>
      <c r="DO6" s="622"/>
      <c r="DP6" s="623"/>
      <c r="DQ6" s="627">
        <v>79729</v>
      </c>
      <c r="DR6" s="622"/>
      <c r="DS6" s="622"/>
      <c r="DT6" s="622"/>
      <c r="DU6" s="622"/>
      <c r="DV6" s="622"/>
      <c r="DW6" s="622"/>
      <c r="DX6" s="622"/>
      <c r="DY6" s="622"/>
      <c r="DZ6" s="622"/>
      <c r="EA6" s="622"/>
      <c r="EB6" s="622"/>
      <c r="EC6" s="658"/>
    </row>
    <row r="7" spans="2:143" ht="11.25" customHeight="1" x14ac:dyDescent="0.15">
      <c r="B7" s="618" t="s">
        <v>240</v>
      </c>
      <c r="C7" s="619"/>
      <c r="D7" s="619"/>
      <c r="E7" s="619"/>
      <c r="F7" s="619"/>
      <c r="G7" s="619"/>
      <c r="H7" s="619"/>
      <c r="I7" s="619"/>
      <c r="J7" s="619"/>
      <c r="K7" s="619"/>
      <c r="L7" s="619"/>
      <c r="M7" s="619"/>
      <c r="N7" s="619"/>
      <c r="O7" s="619"/>
      <c r="P7" s="619"/>
      <c r="Q7" s="620"/>
      <c r="R7" s="621">
        <v>423</v>
      </c>
      <c r="S7" s="622"/>
      <c r="T7" s="622"/>
      <c r="U7" s="622"/>
      <c r="V7" s="622"/>
      <c r="W7" s="622"/>
      <c r="X7" s="622"/>
      <c r="Y7" s="623"/>
      <c r="Z7" s="659">
        <v>0</v>
      </c>
      <c r="AA7" s="659"/>
      <c r="AB7" s="659"/>
      <c r="AC7" s="659"/>
      <c r="AD7" s="660">
        <v>423</v>
      </c>
      <c r="AE7" s="660"/>
      <c r="AF7" s="660"/>
      <c r="AG7" s="660"/>
      <c r="AH7" s="660"/>
      <c r="AI7" s="660"/>
      <c r="AJ7" s="660"/>
      <c r="AK7" s="660"/>
      <c r="AL7" s="624">
        <v>0</v>
      </c>
      <c r="AM7" s="625"/>
      <c r="AN7" s="625"/>
      <c r="AO7" s="661"/>
      <c r="AP7" s="618" t="s">
        <v>241</v>
      </c>
      <c r="AQ7" s="619"/>
      <c r="AR7" s="619"/>
      <c r="AS7" s="619"/>
      <c r="AT7" s="619"/>
      <c r="AU7" s="619"/>
      <c r="AV7" s="619"/>
      <c r="AW7" s="619"/>
      <c r="AX7" s="619"/>
      <c r="AY7" s="619"/>
      <c r="AZ7" s="619"/>
      <c r="BA7" s="619"/>
      <c r="BB7" s="619"/>
      <c r="BC7" s="619"/>
      <c r="BD7" s="619"/>
      <c r="BE7" s="619"/>
      <c r="BF7" s="620"/>
      <c r="BG7" s="621">
        <v>475108</v>
      </c>
      <c r="BH7" s="622"/>
      <c r="BI7" s="622"/>
      <c r="BJ7" s="622"/>
      <c r="BK7" s="622"/>
      <c r="BL7" s="622"/>
      <c r="BM7" s="622"/>
      <c r="BN7" s="623"/>
      <c r="BO7" s="659">
        <v>41.1</v>
      </c>
      <c r="BP7" s="659"/>
      <c r="BQ7" s="659"/>
      <c r="BR7" s="659"/>
      <c r="BS7" s="660">
        <v>13610</v>
      </c>
      <c r="BT7" s="660"/>
      <c r="BU7" s="660"/>
      <c r="BV7" s="660"/>
      <c r="BW7" s="660"/>
      <c r="BX7" s="660"/>
      <c r="BY7" s="660"/>
      <c r="BZ7" s="660"/>
      <c r="CA7" s="660"/>
      <c r="CB7" s="698"/>
      <c r="CD7" s="618" t="s">
        <v>242</v>
      </c>
      <c r="CE7" s="619"/>
      <c r="CF7" s="619"/>
      <c r="CG7" s="619"/>
      <c r="CH7" s="619"/>
      <c r="CI7" s="619"/>
      <c r="CJ7" s="619"/>
      <c r="CK7" s="619"/>
      <c r="CL7" s="619"/>
      <c r="CM7" s="619"/>
      <c r="CN7" s="619"/>
      <c r="CO7" s="619"/>
      <c r="CP7" s="619"/>
      <c r="CQ7" s="620"/>
      <c r="CR7" s="621">
        <v>3141130</v>
      </c>
      <c r="CS7" s="622"/>
      <c r="CT7" s="622"/>
      <c r="CU7" s="622"/>
      <c r="CV7" s="622"/>
      <c r="CW7" s="622"/>
      <c r="CX7" s="622"/>
      <c r="CY7" s="623"/>
      <c r="CZ7" s="659">
        <v>22.7</v>
      </c>
      <c r="DA7" s="659"/>
      <c r="DB7" s="659"/>
      <c r="DC7" s="659"/>
      <c r="DD7" s="627">
        <v>1081492</v>
      </c>
      <c r="DE7" s="622"/>
      <c r="DF7" s="622"/>
      <c r="DG7" s="622"/>
      <c r="DH7" s="622"/>
      <c r="DI7" s="622"/>
      <c r="DJ7" s="622"/>
      <c r="DK7" s="622"/>
      <c r="DL7" s="622"/>
      <c r="DM7" s="622"/>
      <c r="DN7" s="622"/>
      <c r="DO7" s="622"/>
      <c r="DP7" s="623"/>
      <c r="DQ7" s="627">
        <v>2317513</v>
      </c>
      <c r="DR7" s="622"/>
      <c r="DS7" s="622"/>
      <c r="DT7" s="622"/>
      <c r="DU7" s="622"/>
      <c r="DV7" s="622"/>
      <c r="DW7" s="622"/>
      <c r="DX7" s="622"/>
      <c r="DY7" s="622"/>
      <c r="DZ7" s="622"/>
      <c r="EA7" s="622"/>
      <c r="EB7" s="622"/>
      <c r="EC7" s="658"/>
    </row>
    <row r="8" spans="2:143" ht="11.25" customHeight="1" x14ac:dyDescent="0.15">
      <c r="B8" s="618" t="s">
        <v>243</v>
      </c>
      <c r="C8" s="619"/>
      <c r="D8" s="619"/>
      <c r="E8" s="619"/>
      <c r="F8" s="619"/>
      <c r="G8" s="619"/>
      <c r="H8" s="619"/>
      <c r="I8" s="619"/>
      <c r="J8" s="619"/>
      <c r="K8" s="619"/>
      <c r="L8" s="619"/>
      <c r="M8" s="619"/>
      <c r="N8" s="619"/>
      <c r="O8" s="619"/>
      <c r="P8" s="619"/>
      <c r="Q8" s="620"/>
      <c r="R8" s="621">
        <v>3113</v>
      </c>
      <c r="S8" s="622"/>
      <c r="T8" s="622"/>
      <c r="U8" s="622"/>
      <c r="V8" s="622"/>
      <c r="W8" s="622"/>
      <c r="X8" s="622"/>
      <c r="Y8" s="623"/>
      <c r="Z8" s="659">
        <v>0</v>
      </c>
      <c r="AA8" s="659"/>
      <c r="AB8" s="659"/>
      <c r="AC8" s="659"/>
      <c r="AD8" s="660">
        <v>3113</v>
      </c>
      <c r="AE8" s="660"/>
      <c r="AF8" s="660"/>
      <c r="AG8" s="660"/>
      <c r="AH8" s="660"/>
      <c r="AI8" s="660"/>
      <c r="AJ8" s="660"/>
      <c r="AK8" s="660"/>
      <c r="AL8" s="624">
        <v>0.1</v>
      </c>
      <c r="AM8" s="625"/>
      <c r="AN8" s="625"/>
      <c r="AO8" s="661"/>
      <c r="AP8" s="618" t="s">
        <v>244</v>
      </c>
      <c r="AQ8" s="619"/>
      <c r="AR8" s="619"/>
      <c r="AS8" s="619"/>
      <c r="AT8" s="619"/>
      <c r="AU8" s="619"/>
      <c r="AV8" s="619"/>
      <c r="AW8" s="619"/>
      <c r="AX8" s="619"/>
      <c r="AY8" s="619"/>
      <c r="AZ8" s="619"/>
      <c r="BA8" s="619"/>
      <c r="BB8" s="619"/>
      <c r="BC8" s="619"/>
      <c r="BD8" s="619"/>
      <c r="BE8" s="619"/>
      <c r="BF8" s="620"/>
      <c r="BG8" s="621">
        <v>13734</v>
      </c>
      <c r="BH8" s="622"/>
      <c r="BI8" s="622"/>
      <c r="BJ8" s="622"/>
      <c r="BK8" s="622"/>
      <c r="BL8" s="622"/>
      <c r="BM8" s="622"/>
      <c r="BN8" s="623"/>
      <c r="BO8" s="659">
        <v>1.2</v>
      </c>
      <c r="BP8" s="659"/>
      <c r="BQ8" s="659"/>
      <c r="BR8" s="659"/>
      <c r="BS8" s="660" t="s">
        <v>177</v>
      </c>
      <c r="BT8" s="660"/>
      <c r="BU8" s="660"/>
      <c r="BV8" s="660"/>
      <c r="BW8" s="660"/>
      <c r="BX8" s="660"/>
      <c r="BY8" s="660"/>
      <c r="BZ8" s="660"/>
      <c r="CA8" s="660"/>
      <c r="CB8" s="698"/>
      <c r="CD8" s="618" t="s">
        <v>245</v>
      </c>
      <c r="CE8" s="619"/>
      <c r="CF8" s="619"/>
      <c r="CG8" s="619"/>
      <c r="CH8" s="619"/>
      <c r="CI8" s="619"/>
      <c r="CJ8" s="619"/>
      <c r="CK8" s="619"/>
      <c r="CL8" s="619"/>
      <c r="CM8" s="619"/>
      <c r="CN8" s="619"/>
      <c r="CO8" s="619"/>
      <c r="CP8" s="619"/>
      <c r="CQ8" s="620"/>
      <c r="CR8" s="621">
        <v>1881619</v>
      </c>
      <c r="CS8" s="622"/>
      <c r="CT8" s="622"/>
      <c r="CU8" s="622"/>
      <c r="CV8" s="622"/>
      <c r="CW8" s="622"/>
      <c r="CX8" s="622"/>
      <c r="CY8" s="623"/>
      <c r="CZ8" s="659">
        <v>13.6</v>
      </c>
      <c r="DA8" s="659"/>
      <c r="DB8" s="659"/>
      <c r="DC8" s="659"/>
      <c r="DD8" s="627">
        <v>2882</v>
      </c>
      <c r="DE8" s="622"/>
      <c r="DF8" s="622"/>
      <c r="DG8" s="622"/>
      <c r="DH8" s="622"/>
      <c r="DI8" s="622"/>
      <c r="DJ8" s="622"/>
      <c r="DK8" s="622"/>
      <c r="DL8" s="622"/>
      <c r="DM8" s="622"/>
      <c r="DN8" s="622"/>
      <c r="DO8" s="622"/>
      <c r="DP8" s="623"/>
      <c r="DQ8" s="627">
        <v>1318133</v>
      </c>
      <c r="DR8" s="622"/>
      <c r="DS8" s="622"/>
      <c r="DT8" s="622"/>
      <c r="DU8" s="622"/>
      <c r="DV8" s="622"/>
      <c r="DW8" s="622"/>
      <c r="DX8" s="622"/>
      <c r="DY8" s="622"/>
      <c r="DZ8" s="622"/>
      <c r="EA8" s="622"/>
      <c r="EB8" s="622"/>
      <c r="EC8" s="658"/>
    </row>
    <row r="9" spans="2:143" ht="11.25" customHeight="1" x14ac:dyDescent="0.15">
      <c r="B9" s="618" t="s">
        <v>246</v>
      </c>
      <c r="C9" s="619"/>
      <c r="D9" s="619"/>
      <c r="E9" s="619"/>
      <c r="F9" s="619"/>
      <c r="G9" s="619"/>
      <c r="H9" s="619"/>
      <c r="I9" s="619"/>
      <c r="J9" s="619"/>
      <c r="K9" s="619"/>
      <c r="L9" s="619"/>
      <c r="M9" s="619"/>
      <c r="N9" s="619"/>
      <c r="O9" s="619"/>
      <c r="P9" s="619"/>
      <c r="Q9" s="620"/>
      <c r="R9" s="621">
        <v>2520</v>
      </c>
      <c r="S9" s="622"/>
      <c r="T9" s="622"/>
      <c r="U9" s="622"/>
      <c r="V9" s="622"/>
      <c r="W9" s="622"/>
      <c r="X9" s="622"/>
      <c r="Y9" s="623"/>
      <c r="Z9" s="659">
        <v>0</v>
      </c>
      <c r="AA9" s="659"/>
      <c r="AB9" s="659"/>
      <c r="AC9" s="659"/>
      <c r="AD9" s="660">
        <v>2520</v>
      </c>
      <c r="AE9" s="660"/>
      <c r="AF9" s="660"/>
      <c r="AG9" s="660"/>
      <c r="AH9" s="660"/>
      <c r="AI9" s="660"/>
      <c r="AJ9" s="660"/>
      <c r="AK9" s="660"/>
      <c r="AL9" s="624">
        <v>0</v>
      </c>
      <c r="AM9" s="625"/>
      <c r="AN9" s="625"/>
      <c r="AO9" s="661"/>
      <c r="AP9" s="618" t="s">
        <v>247</v>
      </c>
      <c r="AQ9" s="619"/>
      <c r="AR9" s="619"/>
      <c r="AS9" s="619"/>
      <c r="AT9" s="619"/>
      <c r="AU9" s="619"/>
      <c r="AV9" s="619"/>
      <c r="AW9" s="619"/>
      <c r="AX9" s="619"/>
      <c r="AY9" s="619"/>
      <c r="AZ9" s="619"/>
      <c r="BA9" s="619"/>
      <c r="BB9" s="619"/>
      <c r="BC9" s="619"/>
      <c r="BD9" s="619"/>
      <c r="BE9" s="619"/>
      <c r="BF9" s="620"/>
      <c r="BG9" s="621">
        <v>400646</v>
      </c>
      <c r="BH9" s="622"/>
      <c r="BI9" s="622"/>
      <c r="BJ9" s="622"/>
      <c r="BK9" s="622"/>
      <c r="BL9" s="622"/>
      <c r="BM9" s="622"/>
      <c r="BN9" s="623"/>
      <c r="BO9" s="659">
        <v>34.6</v>
      </c>
      <c r="BP9" s="659"/>
      <c r="BQ9" s="659"/>
      <c r="BR9" s="659"/>
      <c r="BS9" s="660" t="s">
        <v>248</v>
      </c>
      <c r="BT9" s="660"/>
      <c r="BU9" s="660"/>
      <c r="BV9" s="660"/>
      <c r="BW9" s="660"/>
      <c r="BX9" s="660"/>
      <c r="BY9" s="660"/>
      <c r="BZ9" s="660"/>
      <c r="CA9" s="660"/>
      <c r="CB9" s="698"/>
      <c r="CD9" s="618" t="s">
        <v>249</v>
      </c>
      <c r="CE9" s="619"/>
      <c r="CF9" s="619"/>
      <c r="CG9" s="619"/>
      <c r="CH9" s="619"/>
      <c r="CI9" s="619"/>
      <c r="CJ9" s="619"/>
      <c r="CK9" s="619"/>
      <c r="CL9" s="619"/>
      <c r="CM9" s="619"/>
      <c r="CN9" s="619"/>
      <c r="CO9" s="619"/>
      <c r="CP9" s="619"/>
      <c r="CQ9" s="620"/>
      <c r="CR9" s="621">
        <v>1337269</v>
      </c>
      <c r="CS9" s="622"/>
      <c r="CT9" s="622"/>
      <c r="CU9" s="622"/>
      <c r="CV9" s="622"/>
      <c r="CW9" s="622"/>
      <c r="CX9" s="622"/>
      <c r="CY9" s="623"/>
      <c r="CZ9" s="659">
        <v>9.6999999999999993</v>
      </c>
      <c r="DA9" s="659"/>
      <c r="DB9" s="659"/>
      <c r="DC9" s="659"/>
      <c r="DD9" s="627">
        <v>32719</v>
      </c>
      <c r="DE9" s="622"/>
      <c r="DF9" s="622"/>
      <c r="DG9" s="622"/>
      <c r="DH9" s="622"/>
      <c r="DI9" s="622"/>
      <c r="DJ9" s="622"/>
      <c r="DK9" s="622"/>
      <c r="DL9" s="622"/>
      <c r="DM9" s="622"/>
      <c r="DN9" s="622"/>
      <c r="DO9" s="622"/>
      <c r="DP9" s="623"/>
      <c r="DQ9" s="627">
        <v>1173056</v>
      </c>
      <c r="DR9" s="622"/>
      <c r="DS9" s="622"/>
      <c r="DT9" s="622"/>
      <c r="DU9" s="622"/>
      <c r="DV9" s="622"/>
      <c r="DW9" s="622"/>
      <c r="DX9" s="622"/>
      <c r="DY9" s="622"/>
      <c r="DZ9" s="622"/>
      <c r="EA9" s="622"/>
      <c r="EB9" s="622"/>
      <c r="EC9" s="658"/>
    </row>
    <row r="10" spans="2:143" ht="11.25" customHeight="1" x14ac:dyDescent="0.15">
      <c r="B10" s="618" t="s">
        <v>250</v>
      </c>
      <c r="C10" s="619"/>
      <c r="D10" s="619"/>
      <c r="E10" s="619"/>
      <c r="F10" s="619"/>
      <c r="G10" s="619"/>
      <c r="H10" s="619"/>
      <c r="I10" s="619"/>
      <c r="J10" s="619"/>
      <c r="K10" s="619"/>
      <c r="L10" s="619"/>
      <c r="M10" s="619"/>
      <c r="N10" s="619"/>
      <c r="O10" s="619"/>
      <c r="P10" s="619"/>
      <c r="Q10" s="620"/>
      <c r="R10" s="621" t="s">
        <v>177</v>
      </c>
      <c r="S10" s="622"/>
      <c r="T10" s="622"/>
      <c r="U10" s="622"/>
      <c r="V10" s="622"/>
      <c r="W10" s="622"/>
      <c r="X10" s="622"/>
      <c r="Y10" s="623"/>
      <c r="Z10" s="659" t="s">
        <v>177</v>
      </c>
      <c r="AA10" s="659"/>
      <c r="AB10" s="659"/>
      <c r="AC10" s="659"/>
      <c r="AD10" s="660" t="s">
        <v>177</v>
      </c>
      <c r="AE10" s="660"/>
      <c r="AF10" s="660"/>
      <c r="AG10" s="660"/>
      <c r="AH10" s="660"/>
      <c r="AI10" s="660"/>
      <c r="AJ10" s="660"/>
      <c r="AK10" s="660"/>
      <c r="AL10" s="624" t="s">
        <v>177</v>
      </c>
      <c r="AM10" s="625"/>
      <c r="AN10" s="625"/>
      <c r="AO10" s="661"/>
      <c r="AP10" s="618" t="s">
        <v>251</v>
      </c>
      <c r="AQ10" s="619"/>
      <c r="AR10" s="619"/>
      <c r="AS10" s="619"/>
      <c r="AT10" s="619"/>
      <c r="AU10" s="619"/>
      <c r="AV10" s="619"/>
      <c r="AW10" s="619"/>
      <c r="AX10" s="619"/>
      <c r="AY10" s="619"/>
      <c r="AZ10" s="619"/>
      <c r="BA10" s="619"/>
      <c r="BB10" s="619"/>
      <c r="BC10" s="619"/>
      <c r="BD10" s="619"/>
      <c r="BE10" s="619"/>
      <c r="BF10" s="620"/>
      <c r="BG10" s="621">
        <v>31301</v>
      </c>
      <c r="BH10" s="622"/>
      <c r="BI10" s="622"/>
      <c r="BJ10" s="622"/>
      <c r="BK10" s="622"/>
      <c r="BL10" s="622"/>
      <c r="BM10" s="622"/>
      <c r="BN10" s="623"/>
      <c r="BO10" s="659">
        <v>2.7</v>
      </c>
      <c r="BP10" s="659"/>
      <c r="BQ10" s="659"/>
      <c r="BR10" s="659"/>
      <c r="BS10" s="660">
        <v>5203</v>
      </c>
      <c r="BT10" s="660"/>
      <c r="BU10" s="660"/>
      <c r="BV10" s="660"/>
      <c r="BW10" s="660"/>
      <c r="BX10" s="660"/>
      <c r="BY10" s="660"/>
      <c r="BZ10" s="660"/>
      <c r="CA10" s="660"/>
      <c r="CB10" s="698"/>
      <c r="CD10" s="618" t="s">
        <v>252</v>
      </c>
      <c r="CE10" s="619"/>
      <c r="CF10" s="619"/>
      <c r="CG10" s="619"/>
      <c r="CH10" s="619"/>
      <c r="CI10" s="619"/>
      <c r="CJ10" s="619"/>
      <c r="CK10" s="619"/>
      <c r="CL10" s="619"/>
      <c r="CM10" s="619"/>
      <c r="CN10" s="619"/>
      <c r="CO10" s="619"/>
      <c r="CP10" s="619"/>
      <c r="CQ10" s="620"/>
      <c r="CR10" s="621">
        <v>7765</v>
      </c>
      <c r="CS10" s="622"/>
      <c r="CT10" s="622"/>
      <c r="CU10" s="622"/>
      <c r="CV10" s="622"/>
      <c r="CW10" s="622"/>
      <c r="CX10" s="622"/>
      <c r="CY10" s="623"/>
      <c r="CZ10" s="659">
        <v>0.1</v>
      </c>
      <c r="DA10" s="659"/>
      <c r="DB10" s="659"/>
      <c r="DC10" s="659"/>
      <c r="DD10" s="627">
        <v>5356</v>
      </c>
      <c r="DE10" s="622"/>
      <c r="DF10" s="622"/>
      <c r="DG10" s="622"/>
      <c r="DH10" s="622"/>
      <c r="DI10" s="622"/>
      <c r="DJ10" s="622"/>
      <c r="DK10" s="622"/>
      <c r="DL10" s="622"/>
      <c r="DM10" s="622"/>
      <c r="DN10" s="622"/>
      <c r="DO10" s="622"/>
      <c r="DP10" s="623"/>
      <c r="DQ10" s="627">
        <v>7195</v>
      </c>
      <c r="DR10" s="622"/>
      <c r="DS10" s="622"/>
      <c r="DT10" s="622"/>
      <c r="DU10" s="622"/>
      <c r="DV10" s="622"/>
      <c r="DW10" s="622"/>
      <c r="DX10" s="622"/>
      <c r="DY10" s="622"/>
      <c r="DZ10" s="622"/>
      <c r="EA10" s="622"/>
      <c r="EB10" s="622"/>
      <c r="EC10" s="658"/>
    </row>
    <row r="11" spans="2:143" ht="11.25" customHeight="1" x14ac:dyDescent="0.15">
      <c r="B11" s="618" t="s">
        <v>253</v>
      </c>
      <c r="C11" s="619"/>
      <c r="D11" s="619"/>
      <c r="E11" s="619"/>
      <c r="F11" s="619"/>
      <c r="G11" s="619"/>
      <c r="H11" s="619"/>
      <c r="I11" s="619"/>
      <c r="J11" s="619"/>
      <c r="K11" s="619"/>
      <c r="L11" s="619"/>
      <c r="M11" s="619"/>
      <c r="N11" s="619"/>
      <c r="O11" s="619"/>
      <c r="P11" s="619"/>
      <c r="Q11" s="620"/>
      <c r="R11" s="621">
        <v>194247</v>
      </c>
      <c r="S11" s="622"/>
      <c r="T11" s="622"/>
      <c r="U11" s="622"/>
      <c r="V11" s="622"/>
      <c r="W11" s="622"/>
      <c r="X11" s="622"/>
      <c r="Y11" s="623"/>
      <c r="Z11" s="624">
        <v>1.4</v>
      </c>
      <c r="AA11" s="625"/>
      <c r="AB11" s="625"/>
      <c r="AC11" s="626"/>
      <c r="AD11" s="627">
        <v>194247</v>
      </c>
      <c r="AE11" s="622"/>
      <c r="AF11" s="622"/>
      <c r="AG11" s="622"/>
      <c r="AH11" s="622"/>
      <c r="AI11" s="622"/>
      <c r="AJ11" s="622"/>
      <c r="AK11" s="623"/>
      <c r="AL11" s="624">
        <v>3.2</v>
      </c>
      <c r="AM11" s="625"/>
      <c r="AN11" s="625"/>
      <c r="AO11" s="661"/>
      <c r="AP11" s="618" t="s">
        <v>254</v>
      </c>
      <c r="AQ11" s="619"/>
      <c r="AR11" s="619"/>
      <c r="AS11" s="619"/>
      <c r="AT11" s="619"/>
      <c r="AU11" s="619"/>
      <c r="AV11" s="619"/>
      <c r="AW11" s="619"/>
      <c r="AX11" s="619"/>
      <c r="AY11" s="619"/>
      <c r="AZ11" s="619"/>
      <c r="BA11" s="619"/>
      <c r="BB11" s="619"/>
      <c r="BC11" s="619"/>
      <c r="BD11" s="619"/>
      <c r="BE11" s="619"/>
      <c r="BF11" s="620"/>
      <c r="BG11" s="621">
        <v>29427</v>
      </c>
      <c r="BH11" s="622"/>
      <c r="BI11" s="622"/>
      <c r="BJ11" s="622"/>
      <c r="BK11" s="622"/>
      <c r="BL11" s="622"/>
      <c r="BM11" s="622"/>
      <c r="BN11" s="623"/>
      <c r="BO11" s="659">
        <v>2.5</v>
      </c>
      <c r="BP11" s="659"/>
      <c r="BQ11" s="659"/>
      <c r="BR11" s="659"/>
      <c r="BS11" s="660">
        <v>8407</v>
      </c>
      <c r="BT11" s="660"/>
      <c r="BU11" s="660"/>
      <c r="BV11" s="660"/>
      <c r="BW11" s="660"/>
      <c r="BX11" s="660"/>
      <c r="BY11" s="660"/>
      <c r="BZ11" s="660"/>
      <c r="CA11" s="660"/>
      <c r="CB11" s="698"/>
      <c r="CD11" s="618" t="s">
        <v>255</v>
      </c>
      <c r="CE11" s="619"/>
      <c r="CF11" s="619"/>
      <c r="CG11" s="619"/>
      <c r="CH11" s="619"/>
      <c r="CI11" s="619"/>
      <c r="CJ11" s="619"/>
      <c r="CK11" s="619"/>
      <c r="CL11" s="619"/>
      <c r="CM11" s="619"/>
      <c r="CN11" s="619"/>
      <c r="CO11" s="619"/>
      <c r="CP11" s="619"/>
      <c r="CQ11" s="620"/>
      <c r="CR11" s="621">
        <v>1654980</v>
      </c>
      <c r="CS11" s="622"/>
      <c r="CT11" s="622"/>
      <c r="CU11" s="622"/>
      <c r="CV11" s="622"/>
      <c r="CW11" s="622"/>
      <c r="CX11" s="622"/>
      <c r="CY11" s="623"/>
      <c r="CZ11" s="659">
        <v>12</v>
      </c>
      <c r="DA11" s="659"/>
      <c r="DB11" s="659"/>
      <c r="DC11" s="659"/>
      <c r="DD11" s="627">
        <v>437694</v>
      </c>
      <c r="DE11" s="622"/>
      <c r="DF11" s="622"/>
      <c r="DG11" s="622"/>
      <c r="DH11" s="622"/>
      <c r="DI11" s="622"/>
      <c r="DJ11" s="622"/>
      <c r="DK11" s="622"/>
      <c r="DL11" s="622"/>
      <c r="DM11" s="622"/>
      <c r="DN11" s="622"/>
      <c r="DO11" s="622"/>
      <c r="DP11" s="623"/>
      <c r="DQ11" s="627">
        <v>515000</v>
      </c>
      <c r="DR11" s="622"/>
      <c r="DS11" s="622"/>
      <c r="DT11" s="622"/>
      <c r="DU11" s="622"/>
      <c r="DV11" s="622"/>
      <c r="DW11" s="622"/>
      <c r="DX11" s="622"/>
      <c r="DY11" s="622"/>
      <c r="DZ11" s="622"/>
      <c r="EA11" s="622"/>
      <c r="EB11" s="622"/>
      <c r="EC11" s="658"/>
    </row>
    <row r="12" spans="2:143" ht="11.25" customHeight="1" x14ac:dyDescent="0.15">
      <c r="B12" s="618" t="s">
        <v>256</v>
      </c>
      <c r="C12" s="619"/>
      <c r="D12" s="619"/>
      <c r="E12" s="619"/>
      <c r="F12" s="619"/>
      <c r="G12" s="619"/>
      <c r="H12" s="619"/>
      <c r="I12" s="619"/>
      <c r="J12" s="619"/>
      <c r="K12" s="619"/>
      <c r="L12" s="619"/>
      <c r="M12" s="619"/>
      <c r="N12" s="619"/>
      <c r="O12" s="619"/>
      <c r="P12" s="619"/>
      <c r="Q12" s="620"/>
      <c r="R12" s="621" t="s">
        <v>177</v>
      </c>
      <c r="S12" s="622"/>
      <c r="T12" s="622"/>
      <c r="U12" s="622"/>
      <c r="V12" s="622"/>
      <c r="W12" s="622"/>
      <c r="X12" s="622"/>
      <c r="Y12" s="623"/>
      <c r="Z12" s="659" t="s">
        <v>177</v>
      </c>
      <c r="AA12" s="659"/>
      <c r="AB12" s="659"/>
      <c r="AC12" s="659"/>
      <c r="AD12" s="660" t="s">
        <v>248</v>
      </c>
      <c r="AE12" s="660"/>
      <c r="AF12" s="660"/>
      <c r="AG12" s="660"/>
      <c r="AH12" s="660"/>
      <c r="AI12" s="660"/>
      <c r="AJ12" s="660"/>
      <c r="AK12" s="660"/>
      <c r="AL12" s="624" t="s">
        <v>177</v>
      </c>
      <c r="AM12" s="625"/>
      <c r="AN12" s="625"/>
      <c r="AO12" s="661"/>
      <c r="AP12" s="618" t="s">
        <v>257</v>
      </c>
      <c r="AQ12" s="619"/>
      <c r="AR12" s="619"/>
      <c r="AS12" s="619"/>
      <c r="AT12" s="619"/>
      <c r="AU12" s="619"/>
      <c r="AV12" s="619"/>
      <c r="AW12" s="619"/>
      <c r="AX12" s="619"/>
      <c r="AY12" s="619"/>
      <c r="AZ12" s="619"/>
      <c r="BA12" s="619"/>
      <c r="BB12" s="619"/>
      <c r="BC12" s="619"/>
      <c r="BD12" s="619"/>
      <c r="BE12" s="619"/>
      <c r="BF12" s="620"/>
      <c r="BG12" s="621">
        <v>575024</v>
      </c>
      <c r="BH12" s="622"/>
      <c r="BI12" s="622"/>
      <c r="BJ12" s="622"/>
      <c r="BK12" s="622"/>
      <c r="BL12" s="622"/>
      <c r="BM12" s="622"/>
      <c r="BN12" s="623"/>
      <c r="BO12" s="659">
        <v>49.7</v>
      </c>
      <c r="BP12" s="659"/>
      <c r="BQ12" s="659"/>
      <c r="BR12" s="659"/>
      <c r="BS12" s="660" t="s">
        <v>177</v>
      </c>
      <c r="BT12" s="660"/>
      <c r="BU12" s="660"/>
      <c r="BV12" s="660"/>
      <c r="BW12" s="660"/>
      <c r="BX12" s="660"/>
      <c r="BY12" s="660"/>
      <c r="BZ12" s="660"/>
      <c r="CA12" s="660"/>
      <c r="CB12" s="698"/>
      <c r="CD12" s="618" t="s">
        <v>258</v>
      </c>
      <c r="CE12" s="619"/>
      <c r="CF12" s="619"/>
      <c r="CG12" s="619"/>
      <c r="CH12" s="619"/>
      <c r="CI12" s="619"/>
      <c r="CJ12" s="619"/>
      <c r="CK12" s="619"/>
      <c r="CL12" s="619"/>
      <c r="CM12" s="619"/>
      <c r="CN12" s="619"/>
      <c r="CO12" s="619"/>
      <c r="CP12" s="619"/>
      <c r="CQ12" s="620"/>
      <c r="CR12" s="621">
        <v>1408051</v>
      </c>
      <c r="CS12" s="622"/>
      <c r="CT12" s="622"/>
      <c r="CU12" s="622"/>
      <c r="CV12" s="622"/>
      <c r="CW12" s="622"/>
      <c r="CX12" s="622"/>
      <c r="CY12" s="623"/>
      <c r="CZ12" s="659">
        <v>10.199999999999999</v>
      </c>
      <c r="DA12" s="659"/>
      <c r="DB12" s="659"/>
      <c r="DC12" s="659"/>
      <c r="DD12" s="627">
        <v>953511</v>
      </c>
      <c r="DE12" s="622"/>
      <c r="DF12" s="622"/>
      <c r="DG12" s="622"/>
      <c r="DH12" s="622"/>
      <c r="DI12" s="622"/>
      <c r="DJ12" s="622"/>
      <c r="DK12" s="622"/>
      <c r="DL12" s="622"/>
      <c r="DM12" s="622"/>
      <c r="DN12" s="622"/>
      <c r="DO12" s="622"/>
      <c r="DP12" s="623"/>
      <c r="DQ12" s="627">
        <v>294986</v>
      </c>
      <c r="DR12" s="622"/>
      <c r="DS12" s="622"/>
      <c r="DT12" s="622"/>
      <c r="DU12" s="622"/>
      <c r="DV12" s="622"/>
      <c r="DW12" s="622"/>
      <c r="DX12" s="622"/>
      <c r="DY12" s="622"/>
      <c r="DZ12" s="622"/>
      <c r="EA12" s="622"/>
      <c r="EB12" s="622"/>
      <c r="EC12" s="658"/>
    </row>
    <row r="13" spans="2:143" ht="11.25" customHeight="1" x14ac:dyDescent="0.15">
      <c r="B13" s="618" t="s">
        <v>259</v>
      </c>
      <c r="C13" s="619"/>
      <c r="D13" s="619"/>
      <c r="E13" s="619"/>
      <c r="F13" s="619"/>
      <c r="G13" s="619"/>
      <c r="H13" s="619"/>
      <c r="I13" s="619"/>
      <c r="J13" s="619"/>
      <c r="K13" s="619"/>
      <c r="L13" s="619"/>
      <c r="M13" s="619"/>
      <c r="N13" s="619"/>
      <c r="O13" s="619"/>
      <c r="P13" s="619"/>
      <c r="Q13" s="620"/>
      <c r="R13" s="621" t="s">
        <v>177</v>
      </c>
      <c r="S13" s="622"/>
      <c r="T13" s="622"/>
      <c r="U13" s="622"/>
      <c r="V13" s="622"/>
      <c r="W13" s="622"/>
      <c r="X13" s="622"/>
      <c r="Y13" s="623"/>
      <c r="Z13" s="659" t="s">
        <v>177</v>
      </c>
      <c r="AA13" s="659"/>
      <c r="AB13" s="659"/>
      <c r="AC13" s="659"/>
      <c r="AD13" s="660" t="s">
        <v>177</v>
      </c>
      <c r="AE13" s="660"/>
      <c r="AF13" s="660"/>
      <c r="AG13" s="660"/>
      <c r="AH13" s="660"/>
      <c r="AI13" s="660"/>
      <c r="AJ13" s="660"/>
      <c r="AK13" s="660"/>
      <c r="AL13" s="624" t="s">
        <v>260</v>
      </c>
      <c r="AM13" s="625"/>
      <c r="AN13" s="625"/>
      <c r="AO13" s="661"/>
      <c r="AP13" s="618" t="s">
        <v>261</v>
      </c>
      <c r="AQ13" s="619"/>
      <c r="AR13" s="619"/>
      <c r="AS13" s="619"/>
      <c r="AT13" s="619"/>
      <c r="AU13" s="619"/>
      <c r="AV13" s="619"/>
      <c r="AW13" s="619"/>
      <c r="AX13" s="619"/>
      <c r="AY13" s="619"/>
      <c r="AZ13" s="619"/>
      <c r="BA13" s="619"/>
      <c r="BB13" s="619"/>
      <c r="BC13" s="619"/>
      <c r="BD13" s="619"/>
      <c r="BE13" s="619"/>
      <c r="BF13" s="620"/>
      <c r="BG13" s="621">
        <v>569967</v>
      </c>
      <c r="BH13" s="622"/>
      <c r="BI13" s="622"/>
      <c r="BJ13" s="622"/>
      <c r="BK13" s="622"/>
      <c r="BL13" s="622"/>
      <c r="BM13" s="622"/>
      <c r="BN13" s="623"/>
      <c r="BO13" s="659">
        <v>49.3</v>
      </c>
      <c r="BP13" s="659"/>
      <c r="BQ13" s="659"/>
      <c r="BR13" s="659"/>
      <c r="BS13" s="660" t="s">
        <v>248</v>
      </c>
      <c r="BT13" s="660"/>
      <c r="BU13" s="660"/>
      <c r="BV13" s="660"/>
      <c r="BW13" s="660"/>
      <c r="BX13" s="660"/>
      <c r="BY13" s="660"/>
      <c r="BZ13" s="660"/>
      <c r="CA13" s="660"/>
      <c r="CB13" s="698"/>
      <c r="CD13" s="618" t="s">
        <v>262</v>
      </c>
      <c r="CE13" s="619"/>
      <c r="CF13" s="619"/>
      <c r="CG13" s="619"/>
      <c r="CH13" s="619"/>
      <c r="CI13" s="619"/>
      <c r="CJ13" s="619"/>
      <c r="CK13" s="619"/>
      <c r="CL13" s="619"/>
      <c r="CM13" s="619"/>
      <c r="CN13" s="619"/>
      <c r="CO13" s="619"/>
      <c r="CP13" s="619"/>
      <c r="CQ13" s="620"/>
      <c r="CR13" s="621">
        <v>1494268</v>
      </c>
      <c r="CS13" s="622"/>
      <c r="CT13" s="622"/>
      <c r="CU13" s="622"/>
      <c r="CV13" s="622"/>
      <c r="CW13" s="622"/>
      <c r="CX13" s="622"/>
      <c r="CY13" s="623"/>
      <c r="CZ13" s="659">
        <v>10.8</v>
      </c>
      <c r="DA13" s="659"/>
      <c r="DB13" s="659"/>
      <c r="DC13" s="659"/>
      <c r="DD13" s="627">
        <v>871103</v>
      </c>
      <c r="DE13" s="622"/>
      <c r="DF13" s="622"/>
      <c r="DG13" s="622"/>
      <c r="DH13" s="622"/>
      <c r="DI13" s="622"/>
      <c r="DJ13" s="622"/>
      <c r="DK13" s="622"/>
      <c r="DL13" s="622"/>
      <c r="DM13" s="622"/>
      <c r="DN13" s="622"/>
      <c r="DO13" s="622"/>
      <c r="DP13" s="623"/>
      <c r="DQ13" s="627">
        <v>842828</v>
      </c>
      <c r="DR13" s="622"/>
      <c r="DS13" s="622"/>
      <c r="DT13" s="622"/>
      <c r="DU13" s="622"/>
      <c r="DV13" s="622"/>
      <c r="DW13" s="622"/>
      <c r="DX13" s="622"/>
      <c r="DY13" s="622"/>
      <c r="DZ13" s="622"/>
      <c r="EA13" s="622"/>
      <c r="EB13" s="622"/>
      <c r="EC13" s="658"/>
    </row>
    <row r="14" spans="2:143" ht="11.25" customHeight="1" x14ac:dyDescent="0.15">
      <c r="B14" s="618" t="s">
        <v>263</v>
      </c>
      <c r="C14" s="619"/>
      <c r="D14" s="619"/>
      <c r="E14" s="619"/>
      <c r="F14" s="619"/>
      <c r="G14" s="619"/>
      <c r="H14" s="619"/>
      <c r="I14" s="619"/>
      <c r="J14" s="619"/>
      <c r="K14" s="619"/>
      <c r="L14" s="619"/>
      <c r="M14" s="619"/>
      <c r="N14" s="619"/>
      <c r="O14" s="619"/>
      <c r="P14" s="619"/>
      <c r="Q14" s="620"/>
      <c r="R14" s="621" t="s">
        <v>248</v>
      </c>
      <c r="S14" s="622"/>
      <c r="T14" s="622"/>
      <c r="U14" s="622"/>
      <c r="V14" s="622"/>
      <c r="W14" s="622"/>
      <c r="X14" s="622"/>
      <c r="Y14" s="623"/>
      <c r="Z14" s="659" t="s">
        <v>260</v>
      </c>
      <c r="AA14" s="659"/>
      <c r="AB14" s="659"/>
      <c r="AC14" s="659"/>
      <c r="AD14" s="660" t="s">
        <v>177</v>
      </c>
      <c r="AE14" s="660"/>
      <c r="AF14" s="660"/>
      <c r="AG14" s="660"/>
      <c r="AH14" s="660"/>
      <c r="AI14" s="660"/>
      <c r="AJ14" s="660"/>
      <c r="AK14" s="660"/>
      <c r="AL14" s="624" t="s">
        <v>177</v>
      </c>
      <c r="AM14" s="625"/>
      <c r="AN14" s="625"/>
      <c r="AO14" s="661"/>
      <c r="AP14" s="618" t="s">
        <v>264</v>
      </c>
      <c r="AQ14" s="619"/>
      <c r="AR14" s="619"/>
      <c r="AS14" s="619"/>
      <c r="AT14" s="619"/>
      <c r="AU14" s="619"/>
      <c r="AV14" s="619"/>
      <c r="AW14" s="619"/>
      <c r="AX14" s="619"/>
      <c r="AY14" s="619"/>
      <c r="AZ14" s="619"/>
      <c r="BA14" s="619"/>
      <c r="BB14" s="619"/>
      <c r="BC14" s="619"/>
      <c r="BD14" s="619"/>
      <c r="BE14" s="619"/>
      <c r="BF14" s="620"/>
      <c r="BG14" s="621">
        <v>28387</v>
      </c>
      <c r="BH14" s="622"/>
      <c r="BI14" s="622"/>
      <c r="BJ14" s="622"/>
      <c r="BK14" s="622"/>
      <c r="BL14" s="622"/>
      <c r="BM14" s="622"/>
      <c r="BN14" s="623"/>
      <c r="BO14" s="659">
        <v>2.5</v>
      </c>
      <c r="BP14" s="659"/>
      <c r="BQ14" s="659"/>
      <c r="BR14" s="659"/>
      <c r="BS14" s="660" t="s">
        <v>248</v>
      </c>
      <c r="BT14" s="660"/>
      <c r="BU14" s="660"/>
      <c r="BV14" s="660"/>
      <c r="BW14" s="660"/>
      <c r="BX14" s="660"/>
      <c r="BY14" s="660"/>
      <c r="BZ14" s="660"/>
      <c r="CA14" s="660"/>
      <c r="CB14" s="698"/>
      <c r="CD14" s="618" t="s">
        <v>265</v>
      </c>
      <c r="CE14" s="619"/>
      <c r="CF14" s="619"/>
      <c r="CG14" s="619"/>
      <c r="CH14" s="619"/>
      <c r="CI14" s="619"/>
      <c r="CJ14" s="619"/>
      <c r="CK14" s="619"/>
      <c r="CL14" s="619"/>
      <c r="CM14" s="619"/>
      <c r="CN14" s="619"/>
      <c r="CO14" s="619"/>
      <c r="CP14" s="619"/>
      <c r="CQ14" s="620"/>
      <c r="CR14" s="621">
        <v>418982</v>
      </c>
      <c r="CS14" s="622"/>
      <c r="CT14" s="622"/>
      <c r="CU14" s="622"/>
      <c r="CV14" s="622"/>
      <c r="CW14" s="622"/>
      <c r="CX14" s="622"/>
      <c r="CY14" s="623"/>
      <c r="CZ14" s="659">
        <v>3</v>
      </c>
      <c r="DA14" s="659"/>
      <c r="DB14" s="659"/>
      <c r="DC14" s="659"/>
      <c r="DD14" s="627">
        <v>153283</v>
      </c>
      <c r="DE14" s="622"/>
      <c r="DF14" s="622"/>
      <c r="DG14" s="622"/>
      <c r="DH14" s="622"/>
      <c r="DI14" s="622"/>
      <c r="DJ14" s="622"/>
      <c r="DK14" s="622"/>
      <c r="DL14" s="622"/>
      <c r="DM14" s="622"/>
      <c r="DN14" s="622"/>
      <c r="DO14" s="622"/>
      <c r="DP14" s="623"/>
      <c r="DQ14" s="627">
        <v>339928</v>
      </c>
      <c r="DR14" s="622"/>
      <c r="DS14" s="622"/>
      <c r="DT14" s="622"/>
      <c r="DU14" s="622"/>
      <c r="DV14" s="622"/>
      <c r="DW14" s="622"/>
      <c r="DX14" s="622"/>
      <c r="DY14" s="622"/>
      <c r="DZ14" s="622"/>
      <c r="EA14" s="622"/>
      <c r="EB14" s="622"/>
      <c r="EC14" s="658"/>
    </row>
    <row r="15" spans="2:143" ht="11.25" customHeight="1" x14ac:dyDescent="0.15">
      <c r="B15" s="618" t="s">
        <v>266</v>
      </c>
      <c r="C15" s="619"/>
      <c r="D15" s="619"/>
      <c r="E15" s="619"/>
      <c r="F15" s="619"/>
      <c r="G15" s="619"/>
      <c r="H15" s="619"/>
      <c r="I15" s="619"/>
      <c r="J15" s="619"/>
      <c r="K15" s="619"/>
      <c r="L15" s="619"/>
      <c r="M15" s="619"/>
      <c r="N15" s="619"/>
      <c r="O15" s="619"/>
      <c r="P15" s="619"/>
      <c r="Q15" s="620"/>
      <c r="R15" s="621" t="s">
        <v>248</v>
      </c>
      <c r="S15" s="622"/>
      <c r="T15" s="622"/>
      <c r="U15" s="622"/>
      <c r="V15" s="622"/>
      <c r="W15" s="622"/>
      <c r="X15" s="622"/>
      <c r="Y15" s="623"/>
      <c r="Z15" s="659" t="s">
        <v>248</v>
      </c>
      <c r="AA15" s="659"/>
      <c r="AB15" s="659"/>
      <c r="AC15" s="659"/>
      <c r="AD15" s="660" t="s">
        <v>177</v>
      </c>
      <c r="AE15" s="660"/>
      <c r="AF15" s="660"/>
      <c r="AG15" s="660"/>
      <c r="AH15" s="660"/>
      <c r="AI15" s="660"/>
      <c r="AJ15" s="660"/>
      <c r="AK15" s="660"/>
      <c r="AL15" s="624" t="s">
        <v>177</v>
      </c>
      <c r="AM15" s="625"/>
      <c r="AN15" s="625"/>
      <c r="AO15" s="661"/>
      <c r="AP15" s="618" t="s">
        <v>267</v>
      </c>
      <c r="AQ15" s="619"/>
      <c r="AR15" s="619"/>
      <c r="AS15" s="619"/>
      <c r="AT15" s="619"/>
      <c r="AU15" s="619"/>
      <c r="AV15" s="619"/>
      <c r="AW15" s="619"/>
      <c r="AX15" s="619"/>
      <c r="AY15" s="619"/>
      <c r="AZ15" s="619"/>
      <c r="BA15" s="619"/>
      <c r="BB15" s="619"/>
      <c r="BC15" s="619"/>
      <c r="BD15" s="619"/>
      <c r="BE15" s="619"/>
      <c r="BF15" s="620"/>
      <c r="BG15" s="621">
        <v>77027</v>
      </c>
      <c r="BH15" s="622"/>
      <c r="BI15" s="622"/>
      <c r="BJ15" s="622"/>
      <c r="BK15" s="622"/>
      <c r="BL15" s="622"/>
      <c r="BM15" s="622"/>
      <c r="BN15" s="623"/>
      <c r="BO15" s="659">
        <v>6.7</v>
      </c>
      <c r="BP15" s="659"/>
      <c r="BQ15" s="659"/>
      <c r="BR15" s="659"/>
      <c r="BS15" s="660" t="s">
        <v>177</v>
      </c>
      <c r="BT15" s="660"/>
      <c r="BU15" s="660"/>
      <c r="BV15" s="660"/>
      <c r="BW15" s="660"/>
      <c r="BX15" s="660"/>
      <c r="BY15" s="660"/>
      <c r="BZ15" s="660"/>
      <c r="CA15" s="660"/>
      <c r="CB15" s="698"/>
      <c r="CD15" s="618" t="s">
        <v>268</v>
      </c>
      <c r="CE15" s="619"/>
      <c r="CF15" s="619"/>
      <c r="CG15" s="619"/>
      <c r="CH15" s="619"/>
      <c r="CI15" s="619"/>
      <c r="CJ15" s="619"/>
      <c r="CK15" s="619"/>
      <c r="CL15" s="619"/>
      <c r="CM15" s="619"/>
      <c r="CN15" s="619"/>
      <c r="CO15" s="619"/>
      <c r="CP15" s="619"/>
      <c r="CQ15" s="620"/>
      <c r="CR15" s="621">
        <v>1130554</v>
      </c>
      <c r="CS15" s="622"/>
      <c r="CT15" s="622"/>
      <c r="CU15" s="622"/>
      <c r="CV15" s="622"/>
      <c r="CW15" s="622"/>
      <c r="CX15" s="622"/>
      <c r="CY15" s="623"/>
      <c r="CZ15" s="659">
        <v>8.1999999999999993</v>
      </c>
      <c r="DA15" s="659"/>
      <c r="DB15" s="659"/>
      <c r="DC15" s="659"/>
      <c r="DD15" s="627">
        <v>413936</v>
      </c>
      <c r="DE15" s="622"/>
      <c r="DF15" s="622"/>
      <c r="DG15" s="622"/>
      <c r="DH15" s="622"/>
      <c r="DI15" s="622"/>
      <c r="DJ15" s="622"/>
      <c r="DK15" s="622"/>
      <c r="DL15" s="622"/>
      <c r="DM15" s="622"/>
      <c r="DN15" s="622"/>
      <c r="DO15" s="622"/>
      <c r="DP15" s="623"/>
      <c r="DQ15" s="627">
        <v>796945</v>
      </c>
      <c r="DR15" s="622"/>
      <c r="DS15" s="622"/>
      <c r="DT15" s="622"/>
      <c r="DU15" s="622"/>
      <c r="DV15" s="622"/>
      <c r="DW15" s="622"/>
      <c r="DX15" s="622"/>
      <c r="DY15" s="622"/>
      <c r="DZ15" s="622"/>
      <c r="EA15" s="622"/>
      <c r="EB15" s="622"/>
      <c r="EC15" s="658"/>
    </row>
    <row r="16" spans="2:143" ht="11.25" customHeight="1" x14ac:dyDescent="0.15">
      <c r="B16" s="618" t="s">
        <v>269</v>
      </c>
      <c r="C16" s="619"/>
      <c r="D16" s="619"/>
      <c r="E16" s="619"/>
      <c r="F16" s="619"/>
      <c r="G16" s="619"/>
      <c r="H16" s="619"/>
      <c r="I16" s="619"/>
      <c r="J16" s="619"/>
      <c r="K16" s="619"/>
      <c r="L16" s="619"/>
      <c r="M16" s="619"/>
      <c r="N16" s="619"/>
      <c r="O16" s="619"/>
      <c r="P16" s="619"/>
      <c r="Q16" s="620"/>
      <c r="R16" s="621">
        <v>19359</v>
      </c>
      <c r="S16" s="622"/>
      <c r="T16" s="622"/>
      <c r="U16" s="622"/>
      <c r="V16" s="622"/>
      <c r="W16" s="622"/>
      <c r="X16" s="622"/>
      <c r="Y16" s="623"/>
      <c r="Z16" s="659">
        <v>0.1</v>
      </c>
      <c r="AA16" s="659"/>
      <c r="AB16" s="659"/>
      <c r="AC16" s="659"/>
      <c r="AD16" s="660">
        <v>19359</v>
      </c>
      <c r="AE16" s="660"/>
      <c r="AF16" s="660"/>
      <c r="AG16" s="660"/>
      <c r="AH16" s="660"/>
      <c r="AI16" s="660"/>
      <c r="AJ16" s="660"/>
      <c r="AK16" s="660"/>
      <c r="AL16" s="624">
        <v>0.3</v>
      </c>
      <c r="AM16" s="625"/>
      <c r="AN16" s="625"/>
      <c r="AO16" s="661"/>
      <c r="AP16" s="618" t="s">
        <v>270</v>
      </c>
      <c r="AQ16" s="619"/>
      <c r="AR16" s="619"/>
      <c r="AS16" s="619"/>
      <c r="AT16" s="619"/>
      <c r="AU16" s="619"/>
      <c r="AV16" s="619"/>
      <c r="AW16" s="619"/>
      <c r="AX16" s="619"/>
      <c r="AY16" s="619"/>
      <c r="AZ16" s="619"/>
      <c r="BA16" s="619"/>
      <c r="BB16" s="619"/>
      <c r="BC16" s="619"/>
      <c r="BD16" s="619"/>
      <c r="BE16" s="619"/>
      <c r="BF16" s="620"/>
      <c r="BG16" s="621" t="s">
        <v>177</v>
      </c>
      <c r="BH16" s="622"/>
      <c r="BI16" s="622"/>
      <c r="BJ16" s="622"/>
      <c r="BK16" s="622"/>
      <c r="BL16" s="622"/>
      <c r="BM16" s="622"/>
      <c r="BN16" s="623"/>
      <c r="BO16" s="659" t="s">
        <v>177</v>
      </c>
      <c r="BP16" s="659"/>
      <c r="BQ16" s="659"/>
      <c r="BR16" s="659"/>
      <c r="BS16" s="660" t="s">
        <v>177</v>
      </c>
      <c r="BT16" s="660"/>
      <c r="BU16" s="660"/>
      <c r="BV16" s="660"/>
      <c r="BW16" s="660"/>
      <c r="BX16" s="660"/>
      <c r="BY16" s="660"/>
      <c r="BZ16" s="660"/>
      <c r="CA16" s="660"/>
      <c r="CB16" s="698"/>
      <c r="CD16" s="618" t="s">
        <v>271</v>
      </c>
      <c r="CE16" s="619"/>
      <c r="CF16" s="619"/>
      <c r="CG16" s="619"/>
      <c r="CH16" s="619"/>
      <c r="CI16" s="619"/>
      <c r="CJ16" s="619"/>
      <c r="CK16" s="619"/>
      <c r="CL16" s="619"/>
      <c r="CM16" s="619"/>
      <c r="CN16" s="619"/>
      <c r="CO16" s="619"/>
      <c r="CP16" s="619"/>
      <c r="CQ16" s="620"/>
      <c r="CR16" s="621">
        <v>24126</v>
      </c>
      <c r="CS16" s="622"/>
      <c r="CT16" s="622"/>
      <c r="CU16" s="622"/>
      <c r="CV16" s="622"/>
      <c r="CW16" s="622"/>
      <c r="CX16" s="622"/>
      <c r="CY16" s="623"/>
      <c r="CZ16" s="659">
        <v>0.2</v>
      </c>
      <c r="DA16" s="659"/>
      <c r="DB16" s="659"/>
      <c r="DC16" s="659"/>
      <c r="DD16" s="627" t="s">
        <v>248</v>
      </c>
      <c r="DE16" s="622"/>
      <c r="DF16" s="622"/>
      <c r="DG16" s="622"/>
      <c r="DH16" s="622"/>
      <c r="DI16" s="622"/>
      <c r="DJ16" s="622"/>
      <c r="DK16" s="622"/>
      <c r="DL16" s="622"/>
      <c r="DM16" s="622"/>
      <c r="DN16" s="622"/>
      <c r="DO16" s="622"/>
      <c r="DP16" s="623"/>
      <c r="DQ16" s="627">
        <v>17426</v>
      </c>
      <c r="DR16" s="622"/>
      <c r="DS16" s="622"/>
      <c r="DT16" s="622"/>
      <c r="DU16" s="622"/>
      <c r="DV16" s="622"/>
      <c r="DW16" s="622"/>
      <c r="DX16" s="622"/>
      <c r="DY16" s="622"/>
      <c r="DZ16" s="622"/>
      <c r="EA16" s="622"/>
      <c r="EB16" s="622"/>
      <c r="EC16" s="658"/>
    </row>
    <row r="17" spans="2:133" ht="11.25" customHeight="1" x14ac:dyDescent="0.15">
      <c r="B17" s="618" t="s">
        <v>272</v>
      </c>
      <c r="C17" s="619"/>
      <c r="D17" s="619"/>
      <c r="E17" s="619"/>
      <c r="F17" s="619"/>
      <c r="G17" s="619"/>
      <c r="H17" s="619"/>
      <c r="I17" s="619"/>
      <c r="J17" s="619"/>
      <c r="K17" s="619"/>
      <c r="L17" s="619"/>
      <c r="M17" s="619"/>
      <c r="N17" s="619"/>
      <c r="O17" s="619"/>
      <c r="P17" s="619"/>
      <c r="Q17" s="620"/>
      <c r="R17" s="621">
        <v>13495</v>
      </c>
      <c r="S17" s="622"/>
      <c r="T17" s="622"/>
      <c r="U17" s="622"/>
      <c r="V17" s="622"/>
      <c r="W17" s="622"/>
      <c r="X17" s="622"/>
      <c r="Y17" s="623"/>
      <c r="Z17" s="659">
        <v>0.1</v>
      </c>
      <c r="AA17" s="659"/>
      <c r="AB17" s="659"/>
      <c r="AC17" s="659"/>
      <c r="AD17" s="660">
        <v>13495</v>
      </c>
      <c r="AE17" s="660"/>
      <c r="AF17" s="660"/>
      <c r="AG17" s="660"/>
      <c r="AH17" s="660"/>
      <c r="AI17" s="660"/>
      <c r="AJ17" s="660"/>
      <c r="AK17" s="660"/>
      <c r="AL17" s="624">
        <v>0.2</v>
      </c>
      <c r="AM17" s="625"/>
      <c r="AN17" s="625"/>
      <c r="AO17" s="661"/>
      <c r="AP17" s="618" t="s">
        <v>273</v>
      </c>
      <c r="AQ17" s="619"/>
      <c r="AR17" s="619"/>
      <c r="AS17" s="619"/>
      <c r="AT17" s="619"/>
      <c r="AU17" s="619"/>
      <c r="AV17" s="619"/>
      <c r="AW17" s="619"/>
      <c r="AX17" s="619"/>
      <c r="AY17" s="619"/>
      <c r="AZ17" s="619"/>
      <c r="BA17" s="619"/>
      <c r="BB17" s="619"/>
      <c r="BC17" s="619"/>
      <c r="BD17" s="619"/>
      <c r="BE17" s="619"/>
      <c r="BF17" s="620"/>
      <c r="BG17" s="621" t="s">
        <v>248</v>
      </c>
      <c r="BH17" s="622"/>
      <c r="BI17" s="622"/>
      <c r="BJ17" s="622"/>
      <c r="BK17" s="622"/>
      <c r="BL17" s="622"/>
      <c r="BM17" s="622"/>
      <c r="BN17" s="623"/>
      <c r="BO17" s="659" t="s">
        <v>177</v>
      </c>
      <c r="BP17" s="659"/>
      <c r="BQ17" s="659"/>
      <c r="BR17" s="659"/>
      <c r="BS17" s="660" t="s">
        <v>177</v>
      </c>
      <c r="BT17" s="660"/>
      <c r="BU17" s="660"/>
      <c r="BV17" s="660"/>
      <c r="BW17" s="660"/>
      <c r="BX17" s="660"/>
      <c r="BY17" s="660"/>
      <c r="BZ17" s="660"/>
      <c r="CA17" s="660"/>
      <c r="CB17" s="698"/>
      <c r="CD17" s="618" t="s">
        <v>274</v>
      </c>
      <c r="CE17" s="619"/>
      <c r="CF17" s="619"/>
      <c r="CG17" s="619"/>
      <c r="CH17" s="619"/>
      <c r="CI17" s="619"/>
      <c r="CJ17" s="619"/>
      <c r="CK17" s="619"/>
      <c r="CL17" s="619"/>
      <c r="CM17" s="619"/>
      <c r="CN17" s="619"/>
      <c r="CO17" s="619"/>
      <c r="CP17" s="619"/>
      <c r="CQ17" s="620"/>
      <c r="CR17" s="621">
        <v>1234564</v>
      </c>
      <c r="CS17" s="622"/>
      <c r="CT17" s="622"/>
      <c r="CU17" s="622"/>
      <c r="CV17" s="622"/>
      <c r="CW17" s="622"/>
      <c r="CX17" s="622"/>
      <c r="CY17" s="623"/>
      <c r="CZ17" s="659">
        <v>8.9</v>
      </c>
      <c r="DA17" s="659"/>
      <c r="DB17" s="659"/>
      <c r="DC17" s="659"/>
      <c r="DD17" s="627" t="s">
        <v>260</v>
      </c>
      <c r="DE17" s="622"/>
      <c r="DF17" s="622"/>
      <c r="DG17" s="622"/>
      <c r="DH17" s="622"/>
      <c r="DI17" s="622"/>
      <c r="DJ17" s="622"/>
      <c r="DK17" s="622"/>
      <c r="DL17" s="622"/>
      <c r="DM17" s="622"/>
      <c r="DN17" s="622"/>
      <c r="DO17" s="622"/>
      <c r="DP17" s="623"/>
      <c r="DQ17" s="627">
        <v>1145194</v>
      </c>
      <c r="DR17" s="622"/>
      <c r="DS17" s="622"/>
      <c r="DT17" s="622"/>
      <c r="DU17" s="622"/>
      <c r="DV17" s="622"/>
      <c r="DW17" s="622"/>
      <c r="DX17" s="622"/>
      <c r="DY17" s="622"/>
      <c r="DZ17" s="622"/>
      <c r="EA17" s="622"/>
      <c r="EB17" s="622"/>
      <c r="EC17" s="658"/>
    </row>
    <row r="18" spans="2:133" ht="11.25" customHeight="1" x14ac:dyDescent="0.15">
      <c r="B18" s="618" t="s">
        <v>275</v>
      </c>
      <c r="C18" s="619"/>
      <c r="D18" s="619"/>
      <c r="E18" s="619"/>
      <c r="F18" s="619"/>
      <c r="G18" s="619"/>
      <c r="H18" s="619"/>
      <c r="I18" s="619"/>
      <c r="J18" s="619"/>
      <c r="K18" s="619"/>
      <c r="L18" s="619"/>
      <c r="M18" s="619"/>
      <c r="N18" s="619"/>
      <c r="O18" s="619"/>
      <c r="P18" s="619"/>
      <c r="Q18" s="620"/>
      <c r="R18" s="621">
        <v>3678</v>
      </c>
      <c r="S18" s="622"/>
      <c r="T18" s="622"/>
      <c r="U18" s="622"/>
      <c r="V18" s="622"/>
      <c r="W18" s="622"/>
      <c r="X18" s="622"/>
      <c r="Y18" s="623"/>
      <c r="Z18" s="659">
        <v>0</v>
      </c>
      <c r="AA18" s="659"/>
      <c r="AB18" s="659"/>
      <c r="AC18" s="659"/>
      <c r="AD18" s="660">
        <v>3678</v>
      </c>
      <c r="AE18" s="660"/>
      <c r="AF18" s="660"/>
      <c r="AG18" s="660"/>
      <c r="AH18" s="660"/>
      <c r="AI18" s="660"/>
      <c r="AJ18" s="660"/>
      <c r="AK18" s="660"/>
      <c r="AL18" s="624">
        <v>0.1</v>
      </c>
      <c r="AM18" s="625"/>
      <c r="AN18" s="625"/>
      <c r="AO18" s="661"/>
      <c r="AP18" s="618" t="s">
        <v>276</v>
      </c>
      <c r="AQ18" s="619"/>
      <c r="AR18" s="619"/>
      <c r="AS18" s="619"/>
      <c r="AT18" s="619"/>
      <c r="AU18" s="619"/>
      <c r="AV18" s="619"/>
      <c r="AW18" s="619"/>
      <c r="AX18" s="619"/>
      <c r="AY18" s="619"/>
      <c r="AZ18" s="619"/>
      <c r="BA18" s="619"/>
      <c r="BB18" s="619"/>
      <c r="BC18" s="619"/>
      <c r="BD18" s="619"/>
      <c r="BE18" s="619"/>
      <c r="BF18" s="620"/>
      <c r="BG18" s="621" t="s">
        <v>177</v>
      </c>
      <c r="BH18" s="622"/>
      <c r="BI18" s="622"/>
      <c r="BJ18" s="622"/>
      <c r="BK18" s="622"/>
      <c r="BL18" s="622"/>
      <c r="BM18" s="622"/>
      <c r="BN18" s="623"/>
      <c r="BO18" s="659" t="s">
        <v>177</v>
      </c>
      <c r="BP18" s="659"/>
      <c r="BQ18" s="659"/>
      <c r="BR18" s="659"/>
      <c r="BS18" s="660" t="s">
        <v>177</v>
      </c>
      <c r="BT18" s="660"/>
      <c r="BU18" s="660"/>
      <c r="BV18" s="660"/>
      <c r="BW18" s="660"/>
      <c r="BX18" s="660"/>
      <c r="BY18" s="660"/>
      <c r="BZ18" s="660"/>
      <c r="CA18" s="660"/>
      <c r="CB18" s="698"/>
      <c r="CD18" s="618" t="s">
        <v>277</v>
      </c>
      <c r="CE18" s="619"/>
      <c r="CF18" s="619"/>
      <c r="CG18" s="619"/>
      <c r="CH18" s="619"/>
      <c r="CI18" s="619"/>
      <c r="CJ18" s="619"/>
      <c r="CK18" s="619"/>
      <c r="CL18" s="619"/>
      <c r="CM18" s="619"/>
      <c r="CN18" s="619"/>
      <c r="CO18" s="619"/>
      <c r="CP18" s="619"/>
      <c r="CQ18" s="620"/>
      <c r="CR18" s="621" t="s">
        <v>177</v>
      </c>
      <c r="CS18" s="622"/>
      <c r="CT18" s="622"/>
      <c r="CU18" s="622"/>
      <c r="CV18" s="622"/>
      <c r="CW18" s="622"/>
      <c r="CX18" s="622"/>
      <c r="CY18" s="623"/>
      <c r="CZ18" s="659" t="s">
        <v>260</v>
      </c>
      <c r="DA18" s="659"/>
      <c r="DB18" s="659"/>
      <c r="DC18" s="659"/>
      <c r="DD18" s="627" t="s">
        <v>177</v>
      </c>
      <c r="DE18" s="622"/>
      <c r="DF18" s="622"/>
      <c r="DG18" s="622"/>
      <c r="DH18" s="622"/>
      <c r="DI18" s="622"/>
      <c r="DJ18" s="622"/>
      <c r="DK18" s="622"/>
      <c r="DL18" s="622"/>
      <c r="DM18" s="622"/>
      <c r="DN18" s="622"/>
      <c r="DO18" s="622"/>
      <c r="DP18" s="623"/>
      <c r="DQ18" s="627" t="s">
        <v>177</v>
      </c>
      <c r="DR18" s="622"/>
      <c r="DS18" s="622"/>
      <c r="DT18" s="622"/>
      <c r="DU18" s="622"/>
      <c r="DV18" s="622"/>
      <c r="DW18" s="622"/>
      <c r="DX18" s="622"/>
      <c r="DY18" s="622"/>
      <c r="DZ18" s="622"/>
      <c r="EA18" s="622"/>
      <c r="EB18" s="622"/>
      <c r="EC18" s="658"/>
    </row>
    <row r="19" spans="2:133" ht="11.25" customHeight="1" x14ac:dyDescent="0.15">
      <c r="B19" s="618" t="s">
        <v>278</v>
      </c>
      <c r="C19" s="619"/>
      <c r="D19" s="619"/>
      <c r="E19" s="619"/>
      <c r="F19" s="619"/>
      <c r="G19" s="619"/>
      <c r="H19" s="619"/>
      <c r="I19" s="619"/>
      <c r="J19" s="619"/>
      <c r="K19" s="619"/>
      <c r="L19" s="619"/>
      <c r="M19" s="619"/>
      <c r="N19" s="619"/>
      <c r="O19" s="619"/>
      <c r="P19" s="619"/>
      <c r="Q19" s="620"/>
      <c r="R19" s="621">
        <v>3678</v>
      </c>
      <c r="S19" s="622"/>
      <c r="T19" s="622"/>
      <c r="U19" s="622"/>
      <c r="V19" s="622"/>
      <c r="W19" s="622"/>
      <c r="X19" s="622"/>
      <c r="Y19" s="623"/>
      <c r="Z19" s="659">
        <v>0</v>
      </c>
      <c r="AA19" s="659"/>
      <c r="AB19" s="659"/>
      <c r="AC19" s="659"/>
      <c r="AD19" s="660">
        <v>3678</v>
      </c>
      <c r="AE19" s="660"/>
      <c r="AF19" s="660"/>
      <c r="AG19" s="660"/>
      <c r="AH19" s="660"/>
      <c r="AI19" s="660"/>
      <c r="AJ19" s="660"/>
      <c r="AK19" s="660"/>
      <c r="AL19" s="624">
        <v>0.1</v>
      </c>
      <c r="AM19" s="625"/>
      <c r="AN19" s="625"/>
      <c r="AO19" s="661"/>
      <c r="AP19" s="618" t="s">
        <v>279</v>
      </c>
      <c r="AQ19" s="619"/>
      <c r="AR19" s="619"/>
      <c r="AS19" s="619"/>
      <c r="AT19" s="619"/>
      <c r="AU19" s="619"/>
      <c r="AV19" s="619"/>
      <c r="AW19" s="619"/>
      <c r="AX19" s="619"/>
      <c r="AY19" s="619"/>
      <c r="AZ19" s="619"/>
      <c r="BA19" s="619"/>
      <c r="BB19" s="619"/>
      <c r="BC19" s="619"/>
      <c r="BD19" s="619"/>
      <c r="BE19" s="619"/>
      <c r="BF19" s="620"/>
      <c r="BG19" s="621">
        <v>1081</v>
      </c>
      <c r="BH19" s="622"/>
      <c r="BI19" s="622"/>
      <c r="BJ19" s="622"/>
      <c r="BK19" s="622"/>
      <c r="BL19" s="622"/>
      <c r="BM19" s="622"/>
      <c r="BN19" s="623"/>
      <c r="BO19" s="659">
        <v>0.1</v>
      </c>
      <c r="BP19" s="659"/>
      <c r="BQ19" s="659"/>
      <c r="BR19" s="659"/>
      <c r="BS19" s="660" t="s">
        <v>177</v>
      </c>
      <c r="BT19" s="660"/>
      <c r="BU19" s="660"/>
      <c r="BV19" s="660"/>
      <c r="BW19" s="660"/>
      <c r="BX19" s="660"/>
      <c r="BY19" s="660"/>
      <c r="BZ19" s="660"/>
      <c r="CA19" s="660"/>
      <c r="CB19" s="698"/>
      <c r="CD19" s="618" t="s">
        <v>280</v>
      </c>
      <c r="CE19" s="619"/>
      <c r="CF19" s="619"/>
      <c r="CG19" s="619"/>
      <c r="CH19" s="619"/>
      <c r="CI19" s="619"/>
      <c r="CJ19" s="619"/>
      <c r="CK19" s="619"/>
      <c r="CL19" s="619"/>
      <c r="CM19" s="619"/>
      <c r="CN19" s="619"/>
      <c r="CO19" s="619"/>
      <c r="CP19" s="619"/>
      <c r="CQ19" s="620"/>
      <c r="CR19" s="621" t="s">
        <v>177</v>
      </c>
      <c r="CS19" s="622"/>
      <c r="CT19" s="622"/>
      <c r="CU19" s="622"/>
      <c r="CV19" s="622"/>
      <c r="CW19" s="622"/>
      <c r="CX19" s="622"/>
      <c r="CY19" s="623"/>
      <c r="CZ19" s="659" t="s">
        <v>260</v>
      </c>
      <c r="DA19" s="659"/>
      <c r="DB19" s="659"/>
      <c r="DC19" s="659"/>
      <c r="DD19" s="627" t="s">
        <v>248</v>
      </c>
      <c r="DE19" s="622"/>
      <c r="DF19" s="622"/>
      <c r="DG19" s="622"/>
      <c r="DH19" s="622"/>
      <c r="DI19" s="622"/>
      <c r="DJ19" s="622"/>
      <c r="DK19" s="622"/>
      <c r="DL19" s="622"/>
      <c r="DM19" s="622"/>
      <c r="DN19" s="622"/>
      <c r="DO19" s="622"/>
      <c r="DP19" s="623"/>
      <c r="DQ19" s="627" t="s">
        <v>248</v>
      </c>
      <c r="DR19" s="622"/>
      <c r="DS19" s="622"/>
      <c r="DT19" s="622"/>
      <c r="DU19" s="622"/>
      <c r="DV19" s="622"/>
      <c r="DW19" s="622"/>
      <c r="DX19" s="622"/>
      <c r="DY19" s="622"/>
      <c r="DZ19" s="622"/>
      <c r="EA19" s="622"/>
      <c r="EB19" s="622"/>
      <c r="EC19" s="658"/>
    </row>
    <row r="20" spans="2:133" ht="11.25" customHeight="1" x14ac:dyDescent="0.15">
      <c r="B20" s="688" t="s">
        <v>281</v>
      </c>
      <c r="C20" s="689"/>
      <c r="D20" s="689"/>
      <c r="E20" s="689"/>
      <c r="F20" s="689"/>
      <c r="G20" s="689"/>
      <c r="H20" s="689"/>
      <c r="I20" s="689"/>
      <c r="J20" s="689"/>
      <c r="K20" s="689"/>
      <c r="L20" s="689"/>
      <c r="M20" s="689"/>
      <c r="N20" s="689"/>
      <c r="O20" s="689"/>
      <c r="P20" s="689"/>
      <c r="Q20" s="690"/>
      <c r="R20" s="621" t="s">
        <v>177</v>
      </c>
      <c r="S20" s="622"/>
      <c r="T20" s="622"/>
      <c r="U20" s="622"/>
      <c r="V20" s="622"/>
      <c r="W20" s="622"/>
      <c r="X20" s="622"/>
      <c r="Y20" s="623"/>
      <c r="Z20" s="659" t="s">
        <v>177</v>
      </c>
      <c r="AA20" s="659"/>
      <c r="AB20" s="659"/>
      <c r="AC20" s="659"/>
      <c r="AD20" s="660" t="s">
        <v>177</v>
      </c>
      <c r="AE20" s="660"/>
      <c r="AF20" s="660"/>
      <c r="AG20" s="660"/>
      <c r="AH20" s="660"/>
      <c r="AI20" s="660"/>
      <c r="AJ20" s="660"/>
      <c r="AK20" s="660"/>
      <c r="AL20" s="624" t="s">
        <v>177</v>
      </c>
      <c r="AM20" s="625"/>
      <c r="AN20" s="625"/>
      <c r="AO20" s="661"/>
      <c r="AP20" s="618" t="s">
        <v>282</v>
      </c>
      <c r="AQ20" s="619"/>
      <c r="AR20" s="619"/>
      <c r="AS20" s="619"/>
      <c r="AT20" s="619"/>
      <c r="AU20" s="619"/>
      <c r="AV20" s="619"/>
      <c r="AW20" s="619"/>
      <c r="AX20" s="619"/>
      <c r="AY20" s="619"/>
      <c r="AZ20" s="619"/>
      <c r="BA20" s="619"/>
      <c r="BB20" s="619"/>
      <c r="BC20" s="619"/>
      <c r="BD20" s="619"/>
      <c r="BE20" s="619"/>
      <c r="BF20" s="620"/>
      <c r="BG20" s="621">
        <v>1081</v>
      </c>
      <c r="BH20" s="622"/>
      <c r="BI20" s="622"/>
      <c r="BJ20" s="622"/>
      <c r="BK20" s="622"/>
      <c r="BL20" s="622"/>
      <c r="BM20" s="622"/>
      <c r="BN20" s="623"/>
      <c r="BO20" s="659">
        <v>0.1</v>
      </c>
      <c r="BP20" s="659"/>
      <c r="BQ20" s="659"/>
      <c r="BR20" s="659"/>
      <c r="BS20" s="660" t="s">
        <v>177</v>
      </c>
      <c r="BT20" s="660"/>
      <c r="BU20" s="660"/>
      <c r="BV20" s="660"/>
      <c r="BW20" s="660"/>
      <c r="BX20" s="660"/>
      <c r="BY20" s="660"/>
      <c r="BZ20" s="660"/>
      <c r="CA20" s="660"/>
      <c r="CB20" s="698"/>
      <c r="CD20" s="618" t="s">
        <v>283</v>
      </c>
      <c r="CE20" s="619"/>
      <c r="CF20" s="619"/>
      <c r="CG20" s="619"/>
      <c r="CH20" s="619"/>
      <c r="CI20" s="619"/>
      <c r="CJ20" s="619"/>
      <c r="CK20" s="619"/>
      <c r="CL20" s="619"/>
      <c r="CM20" s="619"/>
      <c r="CN20" s="619"/>
      <c r="CO20" s="619"/>
      <c r="CP20" s="619"/>
      <c r="CQ20" s="620"/>
      <c r="CR20" s="621">
        <v>13813037</v>
      </c>
      <c r="CS20" s="622"/>
      <c r="CT20" s="622"/>
      <c r="CU20" s="622"/>
      <c r="CV20" s="622"/>
      <c r="CW20" s="622"/>
      <c r="CX20" s="622"/>
      <c r="CY20" s="623"/>
      <c r="CZ20" s="659">
        <v>100</v>
      </c>
      <c r="DA20" s="659"/>
      <c r="DB20" s="659"/>
      <c r="DC20" s="659"/>
      <c r="DD20" s="627">
        <v>3951976</v>
      </c>
      <c r="DE20" s="622"/>
      <c r="DF20" s="622"/>
      <c r="DG20" s="622"/>
      <c r="DH20" s="622"/>
      <c r="DI20" s="622"/>
      <c r="DJ20" s="622"/>
      <c r="DK20" s="622"/>
      <c r="DL20" s="622"/>
      <c r="DM20" s="622"/>
      <c r="DN20" s="622"/>
      <c r="DO20" s="622"/>
      <c r="DP20" s="623"/>
      <c r="DQ20" s="627">
        <v>8847933</v>
      </c>
      <c r="DR20" s="622"/>
      <c r="DS20" s="622"/>
      <c r="DT20" s="622"/>
      <c r="DU20" s="622"/>
      <c r="DV20" s="622"/>
      <c r="DW20" s="622"/>
      <c r="DX20" s="622"/>
      <c r="DY20" s="622"/>
      <c r="DZ20" s="622"/>
      <c r="EA20" s="622"/>
      <c r="EB20" s="622"/>
      <c r="EC20" s="658"/>
    </row>
    <row r="21" spans="2:133" ht="11.25" customHeight="1" x14ac:dyDescent="0.15">
      <c r="B21" s="618" t="s">
        <v>284</v>
      </c>
      <c r="C21" s="619"/>
      <c r="D21" s="619"/>
      <c r="E21" s="619"/>
      <c r="F21" s="619"/>
      <c r="G21" s="619"/>
      <c r="H21" s="619"/>
      <c r="I21" s="619"/>
      <c r="J21" s="619"/>
      <c r="K21" s="619"/>
      <c r="L21" s="619"/>
      <c r="M21" s="619"/>
      <c r="N21" s="619"/>
      <c r="O21" s="619"/>
      <c r="P21" s="619"/>
      <c r="Q21" s="620"/>
      <c r="R21" s="621">
        <v>4912585</v>
      </c>
      <c r="S21" s="622"/>
      <c r="T21" s="622"/>
      <c r="U21" s="622"/>
      <c r="V21" s="622"/>
      <c r="W21" s="622"/>
      <c r="X21" s="622"/>
      <c r="Y21" s="623"/>
      <c r="Z21" s="659">
        <v>35.200000000000003</v>
      </c>
      <c r="AA21" s="659"/>
      <c r="AB21" s="659"/>
      <c r="AC21" s="659"/>
      <c r="AD21" s="660">
        <v>4495331</v>
      </c>
      <c r="AE21" s="660"/>
      <c r="AF21" s="660"/>
      <c r="AG21" s="660"/>
      <c r="AH21" s="660"/>
      <c r="AI21" s="660"/>
      <c r="AJ21" s="660"/>
      <c r="AK21" s="660"/>
      <c r="AL21" s="624">
        <v>73</v>
      </c>
      <c r="AM21" s="625"/>
      <c r="AN21" s="625"/>
      <c r="AO21" s="661"/>
      <c r="AP21" s="618" t="s">
        <v>285</v>
      </c>
      <c r="AQ21" s="699"/>
      <c r="AR21" s="699"/>
      <c r="AS21" s="699"/>
      <c r="AT21" s="699"/>
      <c r="AU21" s="699"/>
      <c r="AV21" s="699"/>
      <c r="AW21" s="699"/>
      <c r="AX21" s="699"/>
      <c r="AY21" s="699"/>
      <c r="AZ21" s="699"/>
      <c r="BA21" s="699"/>
      <c r="BB21" s="699"/>
      <c r="BC21" s="699"/>
      <c r="BD21" s="699"/>
      <c r="BE21" s="699"/>
      <c r="BF21" s="700"/>
      <c r="BG21" s="621">
        <v>1081</v>
      </c>
      <c r="BH21" s="622"/>
      <c r="BI21" s="622"/>
      <c r="BJ21" s="622"/>
      <c r="BK21" s="622"/>
      <c r="BL21" s="622"/>
      <c r="BM21" s="622"/>
      <c r="BN21" s="623"/>
      <c r="BO21" s="659">
        <v>0.1</v>
      </c>
      <c r="BP21" s="659"/>
      <c r="BQ21" s="659"/>
      <c r="BR21" s="659"/>
      <c r="BS21" s="660" t="s">
        <v>248</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286</v>
      </c>
      <c r="C22" s="619"/>
      <c r="D22" s="619"/>
      <c r="E22" s="619"/>
      <c r="F22" s="619"/>
      <c r="G22" s="619"/>
      <c r="H22" s="619"/>
      <c r="I22" s="619"/>
      <c r="J22" s="619"/>
      <c r="K22" s="619"/>
      <c r="L22" s="619"/>
      <c r="M22" s="619"/>
      <c r="N22" s="619"/>
      <c r="O22" s="619"/>
      <c r="P22" s="619"/>
      <c r="Q22" s="620"/>
      <c r="R22" s="621">
        <v>4495331</v>
      </c>
      <c r="S22" s="622"/>
      <c r="T22" s="622"/>
      <c r="U22" s="622"/>
      <c r="V22" s="622"/>
      <c r="W22" s="622"/>
      <c r="X22" s="622"/>
      <c r="Y22" s="623"/>
      <c r="Z22" s="659">
        <v>32.200000000000003</v>
      </c>
      <c r="AA22" s="659"/>
      <c r="AB22" s="659"/>
      <c r="AC22" s="659"/>
      <c r="AD22" s="660">
        <v>4495331</v>
      </c>
      <c r="AE22" s="660"/>
      <c r="AF22" s="660"/>
      <c r="AG22" s="660"/>
      <c r="AH22" s="660"/>
      <c r="AI22" s="660"/>
      <c r="AJ22" s="660"/>
      <c r="AK22" s="660"/>
      <c r="AL22" s="624">
        <v>73</v>
      </c>
      <c r="AM22" s="625"/>
      <c r="AN22" s="625"/>
      <c r="AO22" s="661"/>
      <c r="AP22" s="618" t="s">
        <v>287</v>
      </c>
      <c r="AQ22" s="699"/>
      <c r="AR22" s="699"/>
      <c r="AS22" s="699"/>
      <c r="AT22" s="699"/>
      <c r="AU22" s="699"/>
      <c r="AV22" s="699"/>
      <c r="AW22" s="699"/>
      <c r="AX22" s="699"/>
      <c r="AY22" s="699"/>
      <c r="AZ22" s="699"/>
      <c r="BA22" s="699"/>
      <c r="BB22" s="699"/>
      <c r="BC22" s="699"/>
      <c r="BD22" s="699"/>
      <c r="BE22" s="699"/>
      <c r="BF22" s="700"/>
      <c r="BG22" s="621" t="s">
        <v>248</v>
      </c>
      <c r="BH22" s="622"/>
      <c r="BI22" s="622"/>
      <c r="BJ22" s="622"/>
      <c r="BK22" s="622"/>
      <c r="BL22" s="622"/>
      <c r="BM22" s="622"/>
      <c r="BN22" s="623"/>
      <c r="BO22" s="659" t="s">
        <v>177</v>
      </c>
      <c r="BP22" s="659"/>
      <c r="BQ22" s="659"/>
      <c r="BR22" s="659"/>
      <c r="BS22" s="660" t="s">
        <v>177</v>
      </c>
      <c r="BT22" s="660"/>
      <c r="BU22" s="660"/>
      <c r="BV22" s="660"/>
      <c r="BW22" s="660"/>
      <c r="BX22" s="660"/>
      <c r="BY22" s="660"/>
      <c r="BZ22" s="660"/>
      <c r="CA22" s="660"/>
      <c r="CB22" s="698"/>
      <c r="CD22" s="673" t="s">
        <v>288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289</v>
      </c>
      <c r="C23" s="619"/>
      <c r="D23" s="619"/>
      <c r="E23" s="619"/>
      <c r="F23" s="619"/>
      <c r="G23" s="619"/>
      <c r="H23" s="619"/>
      <c r="I23" s="619"/>
      <c r="J23" s="619"/>
      <c r="K23" s="619"/>
      <c r="L23" s="619"/>
      <c r="M23" s="619"/>
      <c r="N23" s="619"/>
      <c r="O23" s="619"/>
      <c r="P23" s="619"/>
      <c r="Q23" s="620"/>
      <c r="R23" s="621">
        <v>417254</v>
      </c>
      <c r="S23" s="622"/>
      <c r="T23" s="622"/>
      <c r="U23" s="622"/>
      <c r="V23" s="622"/>
      <c r="W23" s="622"/>
      <c r="X23" s="622"/>
      <c r="Y23" s="623"/>
      <c r="Z23" s="659">
        <v>3</v>
      </c>
      <c r="AA23" s="659"/>
      <c r="AB23" s="659"/>
      <c r="AC23" s="659"/>
      <c r="AD23" s="660" t="s">
        <v>177</v>
      </c>
      <c r="AE23" s="660"/>
      <c r="AF23" s="660"/>
      <c r="AG23" s="660"/>
      <c r="AH23" s="660"/>
      <c r="AI23" s="660"/>
      <c r="AJ23" s="660"/>
      <c r="AK23" s="660"/>
      <c r="AL23" s="624" t="s">
        <v>177</v>
      </c>
      <c r="AM23" s="625"/>
      <c r="AN23" s="625"/>
      <c r="AO23" s="661"/>
      <c r="AP23" s="618" t="s">
        <v>290</v>
      </c>
      <c r="AQ23" s="699"/>
      <c r="AR23" s="699"/>
      <c r="AS23" s="699"/>
      <c r="AT23" s="699"/>
      <c r="AU23" s="699"/>
      <c r="AV23" s="699"/>
      <c r="AW23" s="699"/>
      <c r="AX23" s="699"/>
      <c r="AY23" s="699"/>
      <c r="AZ23" s="699"/>
      <c r="BA23" s="699"/>
      <c r="BB23" s="699"/>
      <c r="BC23" s="699"/>
      <c r="BD23" s="699"/>
      <c r="BE23" s="699"/>
      <c r="BF23" s="700"/>
      <c r="BG23" s="621" t="s">
        <v>177</v>
      </c>
      <c r="BH23" s="622"/>
      <c r="BI23" s="622"/>
      <c r="BJ23" s="622"/>
      <c r="BK23" s="622"/>
      <c r="BL23" s="622"/>
      <c r="BM23" s="622"/>
      <c r="BN23" s="623"/>
      <c r="BO23" s="659" t="s">
        <v>177</v>
      </c>
      <c r="BP23" s="659"/>
      <c r="BQ23" s="659"/>
      <c r="BR23" s="659"/>
      <c r="BS23" s="660" t="s">
        <v>177</v>
      </c>
      <c r="BT23" s="660"/>
      <c r="BU23" s="660"/>
      <c r="BV23" s="660"/>
      <c r="BW23" s="660"/>
      <c r="BX23" s="660"/>
      <c r="BY23" s="660"/>
      <c r="BZ23" s="660"/>
      <c r="CA23" s="660"/>
      <c r="CB23" s="698"/>
      <c r="CD23" s="673" t="s">
        <v>228</v>
      </c>
      <c r="CE23" s="674"/>
      <c r="CF23" s="674"/>
      <c r="CG23" s="674"/>
      <c r="CH23" s="674"/>
      <c r="CI23" s="674"/>
      <c r="CJ23" s="674"/>
      <c r="CK23" s="674"/>
      <c r="CL23" s="674"/>
      <c r="CM23" s="674"/>
      <c r="CN23" s="674"/>
      <c r="CO23" s="674"/>
      <c r="CP23" s="674"/>
      <c r="CQ23" s="675"/>
      <c r="CR23" s="673" t="s">
        <v>291</v>
      </c>
      <c r="CS23" s="674"/>
      <c r="CT23" s="674"/>
      <c r="CU23" s="674"/>
      <c r="CV23" s="674"/>
      <c r="CW23" s="674"/>
      <c r="CX23" s="674"/>
      <c r="CY23" s="675"/>
      <c r="CZ23" s="673" t="s">
        <v>292</v>
      </c>
      <c r="DA23" s="674"/>
      <c r="DB23" s="674"/>
      <c r="DC23" s="675"/>
      <c r="DD23" s="673" t="s">
        <v>293</v>
      </c>
      <c r="DE23" s="674"/>
      <c r="DF23" s="674"/>
      <c r="DG23" s="674"/>
      <c r="DH23" s="674"/>
      <c r="DI23" s="674"/>
      <c r="DJ23" s="674"/>
      <c r="DK23" s="675"/>
      <c r="DL23" s="711" t="s">
        <v>294</v>
      </c>
      <c r="DM23" s="712"/>
      <c r="DN23" s="712"/>
      <c r="DO23" s="712"/>
      <c r="DP23" s="712"/>
      <c r="DQ23" s="712"/>
      <c r="DR23" s="712"/>
      <c r="DS23" s="712"/>
      <c r="DT23" s="712"/>
      <c r="DU23" s="712"/>
      <c r="DV23" s="713"/>
      <c r="DW23" s="673" t="s">
        <v>295</v>
      </c>
      <c r="DX23" s="674"/>
      <c r="DY23" s="674"/>
      <c r="DZ23" s="674"/>
      <c r="EA23" s="674"/>
      <c r="EB23" s="674"/>
      <c r="EC23" s="675"/>
    </row>
    <row r="24" spans="2:133" ht="11.25" customHeight="1" x14ac:dyDescent="0.15">
      <c r="B24" s="618" t="s">
        <v>296</v>
      </c>
      <c r="C24" s="619"/>
      <c r="D24" s="619"/>
      <c r="E24" s="619"/>
      <c r="F24" s="619"/>
      <c r="G24" s="619"/>
      <c r="H24" s="619"/>
      <c r="I24" s="619"/>
      <c r="J24" s="619"/>
      <c r="K24" s="619"/>
      <c r="L24" s="619"/>
      <c r="M24" s="619"/>
      <c r="N24" s="619"/>
      <c r="O24" s="619"/>
      <c r="P24" s="619"/>
      <c r="Q24" s="620"/>
      <c r="R24" s="621" t="s">
        <v>260</v>
      </c>
      <c r="S24" s="622"/>
      <c r="T24" s="622"/>
      <c r="U24" s="622"/>
      <c r="V24" s="622"/>
      <c r="W24" s="622"/>
      <c r="X24" s="622"/>
      <c r="Y24" s="623"/>
      <c r="Z24" s="659" t="s">
        <v>177</v>
      </c>
      <c r="AA24" s="659"/>
      <c r="AB24" s="659"/>
      <c r="AC24" s="659"/>
      <c r="AD24" s="660" t="s">
        <v>177</v>
      </c>
      <c r="AE24" s="660"/>
      <c r="AF24" s="660"/>
      <c r="AG24" s="660"/>
      <c r="AH24" s="660"/>
      <c r="AI24" s="660"/>
      <c r="AJ24" s="660"/>
      <c r="AK24" s="660"/>
      <c r="AL24" s="624" t="s">
        <v>177</v>
      </c>
      <c r="AM24" s="625"/>
      <c r="AN24" s="625"/>
      <c r="AO24" s="661"/>
      <c r="AP24" s="618" t="s">
        <v>297</v>
      </c>
      <c r="AQ24" s="699"/>
      <c r="AR24" s="699"/>
      <c r="AS24" s="699"/>
      <c r="AT24" s="699"/>
      <c r="AU24" s="699"/>
      <c r="AV24" s="699"/>
      <c r="AW24" s="699"/>
      <c r="AX24" s="699"/>
      <c r="AY24" s="699"/>
      <c r="AZ24" s="699"/>
      <c r="BA24" s="699"/>
      <c r="BB24" s="699"/>
      <c r="BC24" s="699"/>
      <c r="BD24" s="699"/>
      <c r="BE24" s="699"/>
      <c r="BF24" s="700"/>
      <c r="BG24" s="621" t="s">
        <v>260</v>
      </c>
      <c r="BH24" s="622"/>
      <c r="BI24" s="622"/>
      <c r="BJ24" s="622"/>
      <c r="BK24" s="622"/>
      <c r="BL24" s="622"/>
      <c r="BM24" s="622"/>
      <c r="BN24" s="623"/>
      <c r="BO24" s="659" t="s">
        <v>177</v>
      </c>
      <c r="BP24" s="659"/>
      <c r="BQ24" s="659"/>
      <c r="BR24" s="659"/>
      <c r="BS24" s="660" t="s">
        <v>177</v>
      </c>
      <c r="BT24" s="660"/>
      <c r="BU24" s="660"/>
      <c r="BV24" s="660"/>
      <c r="BW24" s="660"/>
      <c r="BX24" s="660"/>
      <c r="BY24" s="660"/>
      <c r="BZ24" s="660"/>
      <c r="CA24" s="660"/>
      <c r="CB24" s="698"/>
      <c r="CD24" s="679" t="s">
        <v>298</v>
      </c>
      <c r="CE24" s="680"/>
      <c r="CF24" s="680"/>
      <c r="CG24" s="680"/>
      <c r="CH24" s="680"/>
      <c r="CI24" s="680"/>
      <c r="CJ24" s="680"/>
      <c r="CK24" s="680"/>
      <c r="CL24" s="680"/>
      <c r="CM24" s="680"/>
      <c r="CN24" s="680"/>
      <c r="CO24" s="680"/>
      <c r="CP24" s="680"/>
      <c r="CQ24" s="681"/>
      <c r="CR24" s="676">
        <v>3750320</v>
      </c>
      <c r="CS24" s="677"/>
      <c r="CT24" s="677"/>
      <c r="CU24" s="677"/>
      <c r="CV24" s="677"/>
      <c r="CW24" s="677"/>
      <c r="CX24" s="677"/>
      <c r="CY24" s="702"/>
      <c r="CZ24" s="703">
        <v>27.2</v>
      </c>
      <c r="DA24" s="685"/>
      <c r="DB24" s="685"/>
      <c r="DC24" s="705"/>
      <c r="DD24" s="701">
        <v>3017365</v>
      </c>
      <c r="DE24" s="677"/>
      <c r="DF24" s="677"/>
      <c r="DG24" s="677"/>
      <c r="DH24" s="677"/>
      <c r="DI24" s="677"/>
      <c r="DJ24" s="677"/>
      <c r="DK24" s="702"/>
      <c r="DL24" s="701">
        <v>2953422</v>
      </c>
      <c r="DM24" s="677"/>
      <c r="DN24" s="677"/>
      <c r="DO24" s="677"/>
      <c r="DP24" s="677"/>
      <c r="DQ24" s="677"/>
      <c r="DR24" s="677"/>
      <c r="DS24" s="677"/>
      <c r="DT24" s="677"/>
      <c r="DU24" s="677"/>
      <c r="DV24" s="702"/>
      <c r="DW24" s="703">
        <v>47.5</v>
      </c>
      <c r="DX24" s="685"/>
      <c r="DY24" s="685"/>
      <c r="DZ24" s="685"/>
      <c r="EA24" s="685"/>
      <c r="EB24" s="685"/>
      <c r="EC24" s="704"/>
    </row>
    <row r="25" spans="2:133" ht="11.25" customHeight="1" x14ac:dyDescent="0.15">
      <c r="B25" s="618" t="s">
        <v>299</v>
      </c>
      <c r="C25" s="619"/>
      <c r="D25" s="619"/>
      <c r="E25" s="619"/>
      <c r="F25" s="619"/>
      <c r="G25" s="619"/>
      <c r="H25" s="619"/>
      <c r="I25" s="619"/>
      <c r="J25" s="619"/>
      <c r="K25" s="619"/>
      <c r="L25" s="619"/>
      <c r="M25" s="619"/>
      <c r="N25" s="619"/>
      <c r="O25" s="619"/>
      <c r="P25" s="619"/>
      <c r="Q25" s="620"/>
      <c r="R25" s="621">
        <v>6553717</v>
      </c>
      <c r="S25" s="622"/>
      <c r="T25" s="622"/>
      <c r="U25" s="622"/>
      <c r="V25" s="622"/>
      <c r="W25" s="622"/>
      <c r="X25" s="622"/>
      <c r="Y25" s="623"/>
      <c r="Z25" s="659">
        <v>46.9</v>
      </c>
      <c r="AA25" s="659"/>
      <c r="AB25" s="659"/>
      <c r="AC25" s="659"/>
      <c r="AD25" s="660">
        <v>6136463</v>
      </c>
      <c r="AE25" s="660"/>
      <c r="AF25" s="660"/>
      <c r="AG25" s="660"/>
      <c r="AH25" s="660"/>
      <c r="AI25" s="660"/>
      <c r="AJ25" s="660"/>
      <c r="AK25" s="660"/>
      <c r="AL25" s="624">
        <v>99.6</v>
      </c>
      <c r="AM25" s="625"/>
      <c r="AN25" s="625"/>
      <c r="AO25" s="661"/>
      <c r="AP25" s="618" t="s">
        <v>300</v>
      </c>
      <c r="AQ25" s="699"/>
      <c r="AR25" s="699"/>
      <c r="AS25" s="699"/>
      <c r="AT25" s="699"/>
      <c r="AU25" s="699"/>
      <c r="AV25" s="699"/>
      <c r="AW25" s="699"/>
      <c r="AX25" s="699"/>
      <c r="AY25" s="699"/>
      <c r="AZ25" s="699"/>
      <c r="BA25" s="699"/>
      <c r="BB25" s="699"/>
      <c r="BC25" s="699"/>
      <c r="BD25" s="699"/>
      <c r="BE25" s="699"/>
      <c r="BF25" s="700"/>
      <c r="BG25" s="621" t="s">
        <v>177</v>
      </c>
      <c r="BH25" s="622"/>
      <c r="BI25" s="622"/>
      <c r="BJ25" s="622"/>
      <c r="BK25" s="622"/>
      <c r="BL25" s="622"/>
      <c r="BM25" s="622"/>
      <c r="BN25" s="623"/>
      <c r="BO25" s="659" t="s">
        <v>260</v>
      </c>
      <c r="BP25" s="659"/>
      <c r="BQ25" s="659"/>
      <c r="BR25" s="659"/>
      <c r="BS25" s="660" t="s">
        <v>248</v>
      </c>
      <c r="BT25" s="660"/>
      <c r="BU25" s="660"/>
      <c r="BV25" s="660"/>
      <c r="BW25" s="660"/>
      <c r="BX25" s="660"/>
      <c r="BY25" s="660"/>
      <c r="BZ25" s="660"/>
      <c r="CA25" s="660"/>
      <c r="CB25" s="698"/>
      <c r="CD25" s="618" t="s">
        <v>301</v>
      </c>
      <c r="CE25" s="619"/>
      <c r="CF25" s="619"/>
      <c r="CG25" s="619"/>
      <c r="CH25" s="619"/>
      <c r="CI25" s="619"/>
      <c r="CJ25" s="619"/>
      <c r="CK25" s="619"/>
      <c r="CL25" s="619"/>
      <c r="CM25" s="619"/>
      <c r="CN25" s="619"/>
      <c r="CO25" s="619"/>
      <c r="CP25" s="619"/>
      <c r="CQ25" s="620"/>
      <c r="CR25" s="621">
        <v>1887018</v>
      </c>
      <c r="CS25" s="634"/>
      <c r="CT25" s="634"/>
      <c r="CU25" s="634"/>
      <c r="CV25" s="634"/>
      <c r="CW25" s="634"/>
      <c r="CX25" s="634"/>
      <c r="CY25" s="635"/>
      <c r="CZ25" s="624">
        <v>13.7</v>
      </c>
      <c r="DA25" s="636"/>
      <c r="DB25" s="636"/>
      <c r="DC25" s="637"/>
      <c r="DD25" s="627">
        <v>1677087</v>
      </c>
      <c r="DE25" s="634"/>
      <c r="DF25" s="634"/>
      <c r="DG25" s="634"/>
      <c r="DH25" s="634"/>
      <c r="DI25" s="634"/>
      <c r="DJ25" s="634"/>
      <c r="DK25" s="635"/>
      <c r="DL25" s="627">
        <v>1671082</v>
      </c>
      <c r="DM25" s="634"/>
      <c r="DN25" s="634"/>
      <c r="DO25" s="634"/>
      <c r="DP25" s="634"/>
      <c r="DQ25" s="634"/>
      <c r="DR25" s="634"/>
      <c r="DS25" s="634"/>
      <c r="DT25" s="634"/>
      <c r="DU25" s="634"/>
      <c r="DV25" s="635"/>
      <c r="DW25" s="624">
        <v>26.9</v>
      </c>
      <c r="DX25" s="636"/>
      <c r="DY25" s="636"/>
      <c r="DZ25" s="636"/>
      <c r="EA25" s="636"/>
      <c r="EB25" s="636"/>
      <c r="EC25" s="648"/>
    </row>
    <row r="26" spans="2:133" ht="11.25" customHeight="1" x14ac:dyDescent="0.15">
      <c r="B26" s="618" t="s">
        <v>302</v>
      </c>
      <c r="C26" s="619"/>
      <c r="D26" s="619"/>
      <c r="E26" s="619"/>
      <c r="F26" s="619"/>
      <c r="G26" s="619"/>
      <c r="H26" s="619"/>
      <c r="I26" s="619"/>
      <c r="J26" s="619"/>
      <c r="K26" s="619"/>
      <c r="L26" s="619"/>
      <c r="M26" s="619"/>
      <c r="N26" s="619"/>
      <c r="O26" s="619"/>
      <c r="P26" s="619"/>
      <c r="Q26" s="620"/>
      <c r="R26" s="621">
        <v>1296</v>
      </c>
      <c r="S26" s="622"/>
      <c r="T26" s="622"/>
      <c r="U26" s="622"/>
      <c r="V26" s="622"/>
      <c r="W26" s="622"/>
      <c r="X26" s="622"/>
      <c r="Y26" s="623"/>
      <c r="Z26" s="659">
        <v>0</v>
      </c>
      <c r="AA26" s="659"/>
      <c r="AB26" s="659"/>
      <c r="AC26" s="659"/>
      <c r="AD26" s="660">
        <v>1296</v>
      </c>
      <c r="AE26" s="660"/>
      <c r="AF26" s="660"/>
      <c r="AG26" s="660"/>
      <c r="AH26" s="660"/>
      <c r="AI26" s="660"/>
      <c r="AJ26" s="660"/>
      <c r="AK26" s="660"/>
      <c r="AL26" s="624">
        <v>0</v>
      </c>
      <c r="AM26" s="625"/>
      <c r="AN26" s="625"/>
      <c r="AO26" s="661"/>
      <c r="AP26" s="618" t="s">
        <v>303</v>
      </c>
      <c r="AQ26" s="699"/>
      <c r="AR26" s="699"/>
      <c r="AS26" s="699"/>
      <c r="AT26" s="699"/>
      <c r="AU26" s="699"/>
      <c r="AV26" s="699"/>
      <c r="AW26" s="699"/>
      <c r="AX26" s="699"/>
      <c r="AY26" s="699"/>
      <c r="AZ26" s="699"/>
      <c r="BA26" s="699"/>
      <c r="BB26" s="699"/>
      <c r="BC26" s="699"/>
      <c r="BD26" s="699"/>
      <c r="BE26" s="699"/>
      <c r="BF26" s="700"/>
      <c r="BG26" s="621" t="s">
        <v>177</v>
      </c>
      <c r="BH26" s="622"/>
      <c r="BI26" s="622"/>
      <c r="BJ26" s="622"/>
      <c r="BK26" s="622"/>
      <c r="BL26" s="622"/>
      <c r="BM26" s="622"/>
      <c r="BN26" s="623"/>
      <c r="BO26" s="659" t="s">
        <v>177</v>
      </c>
      <c r="BP26" s="659"/>
      <c r="BQ26" s="659"/>
      <c r="BR26" s="659"/>
      <c r="BS26" s="660" t="s">
        <v>260</v>
      </c>
      <c r="BT26" s="660"/>
      <c r="BU26" s="660"/>
      <c r="BV26" s="660"/>
      <c r="BW26" s="660"/>
      <c r="BX26" s="660"/>
      <c r="BY26" s="660"/>
      <c r="BZ26" s="660"/>
      <c r="CA26" s="660"/>
      <c r="CB26" s="698"/>
      <c r="CD26" s="618" t="s">
        <v>304</v>
      </c>
      <c r="CE26" s="619"/>
      <c r="CF26" s="619"/>
      <c r="CG26" s="619"/>
      <c r="CH26" s="619"/>
      <c r="CI26" s="619"/>
      <c r="CJ26" s="619"/>
      <c r="CK26" s="619"/>
      <c r="CL26" s="619"/>
      <c r="CM26" s="619"/>
      <c r="CN26" s="619"/>
      <c r="CO26" s="619"/>
      <c r="CP26" s="619"/>
      <c r="CQ26" s="620"/>
      <c r="CR26" s="621">
        <v>1265472</v>
      </c>
      <c r="CS26" s="622"/>
      <c r="CT26" s="622"/>
      <c r="CU26" s="622"/>
      <c r="CV26" s="622"/>
      <c r="CW26" s="622"/>
      <c r="CX26" s="622"/>
      <c r="CY26" s="623"/>
      <c r="CZ26" s="624">
        <v>9.1999999999999993</v>
      </c>
      <c r="DA26" s="636"/>
      <c r="DB26" s="636"/>
      <c r="DC26" s="637"/>
      <c r="DD26" s="627">
        <v>1060845</v>
      </c>
      <c r="DE26" s="622"/>
      <c r="DF26" s="622"/>
      <c r="DG26" s="622"/>
      <c r="DH26" s="622"/>
      <c r="DI26" s="622"/>
      <c r="DJ26" s="622"/>
      <c r="DK26" s="623"/>
      <c r="DL26" s="627" t="s">
        <v>260</v>
      </c>
      <c r="DM26" s="622"/>
      <c r="DN26" s="622"/>
      <c r="DO26" s="622"/>
      <c r="DP26" s="622"/>
      <c r="DQ26" s="622"/>
      <c r="DR26" s="622"/>
      <c r="DS26" s="622"/>
      <c r="DT26" s="622"/>
      <c r="DU26" s="622"/>
      <c r="DV26" s="623"/>
      <c r="DW26" s="624" t="s">
        <v>177</v>
      </c>
      <c r="DX26" s="636"/>
      <c r="DY26" s="636"/>
      <c r="DZ26" s="636"/>
      <c r="EA26" s="636"/>
      <c r="EB26" s="636"/>
      <c r="EC26" s="648"/>
    </row>
    <row r="27" spans="2:133" ht="11.25" customHeight="1" x14ac:dyDescent="0.15">
      <c r="B27" s="618" t="s">
        <v>305</v>
      </c>
      <c r="C27" s="619"/>
      <c r="D27" s="619"/>
      <c r="E27" s="619"/>
      <c r="F27" s="619"/>
      <c r="G27" s="619"/>
      <c r="H27" s="619"/>
      <c r="I27" s="619"/>
      <c r="J27" s="619"/>
      <c r="K27" s="619"/>
      <c r="L27" s="619"/>
      <c r="M27" s="619"/>
      <c r="N27" s="619"/>
      <c r="O27" s="619"/>
      <c r="P27" s="619"/>
      <c r="Q27" s="620"/>
      <c r="R27" s="621">
        <v>48385</v>
      </c>
      <c r="S27" s="622"/>
      <c r="T27" s="622"/>
      <c r="U27" s="622"/>
      <c r="V27" s="622"/>
      <c r="W27" s="622"/>
      <c r="X27" s="622"/>
      <c r="Y27" s="623"/>
      <c r="Z27" s="659">
        <v>0.3</v>
      </c>
      <c r="AA27" s="659"/>
      <c r="AB27" s="659"/>
      <c r="AC27" s="659"/>
      <c r="AD27" s="660" t="s">
        <v>177</v>
      </c>
      <c r="AE27" s="660"/>
      <c r="AF27" s="660"/>
      <c r="AG27" s="660"/>
      <c r="AH27" s="660"/>
      <c r="AI27" s="660"/>
      <c r="AJ27" s="660"/>
      <c r="AK27" s="660"/>
      <c r="AL27" s="624" t="s">
        <v>177</v>
      </c>
      <c r="AM27" s="625"/>
      <c r="AN27" s="625"/>
      <c r="AO27" s="661"/>
      <c r="AP27" s="618" t="s">
        <v>306</v>
      </c>
      <c r="AQ27" s="619"/>
      <c r="AR27" s="619"/>
      <c r="AS27" s="619"/>
      <c r="AT27" s="619"/>
      <c r="AU27" s="619"/>
      <c r="AV27" s="619"/>
      <c r="AW27" s="619"/>
      <c r="AX27" s="619"/>
      <c r="AY27" s="619"/>
      <c r="AZ27" s="619"/>
      <c r="BA27" s="619"/>
      <c r="BB27" s="619"/>
      <c r="BC27" s="619"/>
      <c r="BD27" s="619"/>
      <c r="BE27" s="619"/>
      <c r="BF27" s="620"/>
      <c r="BG27" s="621">
        <v>1156627</v>
      </c>
      <c r="BH27" s="622"/>
      <c r="BI27" s="622"/>
      <c r="BJ27" s="622"/>
      <c r="BK27" s="622"/>
      <c r="BL27" s="622"/>
      <c r="BM27" s="622"/>
      <c r="BN27" s="623"/>
      <c r="BO27" s="659">
        <v>100</v>
      </c>
      <c r="BP27" s="659"/>
      <c r="BQ27" s="659"/>
      <c r="BR27" s="659"/>
      <c r="BS27" s="660">
        <v>13610</v>
      </c>
      <c r="BT27" s="660"/>
      <c r="BU27" s="660"/>
      <c r="BV27" s="660"/>
      <c r="BW27" s="660"/>
      <c r="BX27" s="660"/>
      <c r="BY27" s="660"/>
      <c r="BZ27" s="660"/>
      <c r="CA27" s="660"/>
      <c r="CB27" s="698"/>
      <c r="CD27" s="618" t="s">
        <v>307</v>
      </c>
      <c r="CE27" s="619"/>
      <c r="CF27" s="619"/>
      <c r="CG27" s="619"/>
      <c r="CH27" s="619"/>
      <c r="CI27" s="619"/>
      <c r="CJ27" s="619"/>
      <c r="CK27" s="619"/>
      <c r="CL27" s="619"/>
      <c r="CM27" s="619"/>
      <c r="CN27" s="619"/>
      <c r="CO27" s="619"/>
      <c r="CP27" s="619"/>
      <c r="CQ27" s="620"/>
      <c r="CR27" s="621">
        <v>628738</v>
      </c>
      <c r="CS27" s="634"/>
      <c r="CT27" s="634"/>
      <c r="CU27" s="634"/>
      <c r="CV27" s="634"/>
      <c r="CW27" s="634"/>
      <c r="CX27" s="634"/>
      <c r="CY27" s="635"/>
      <c r="CZ27" s="624">
        <v>4.5999999999999996</v>
      </c>
      <c r="DA27" s="636"/>
      <c r="DB27" s="636"/>
      <c r="DC27" s="637"/>
      <c r="DD27" s="627">
        <v>195084</v>
      </c>
      <c r="DE27" s="634"/>
      <c r="DF27" s="634"/>
      <c r="DG27" s="634"/>
      <c r="DH27" s="634"/>
      <c r="DI27" s="634"/>
      <c r="DJ27" s="634"/>
      <c r="DK27" s="635"/>
      <c r="DL27" s="627">
        <v>137146</v>
      </c>
      <c r="DM27" s="634"/>
      <c r="DN27" s="634"/>
      <c r="DO27" s="634"/>
      <c r="DP27" s="634"/>
      <c r="DQ27" s="634"/>
      <c r="DR27" s="634"/>
      <c r="DS27" s="634"/>
      <c r="DT27" s="634"/>
      <c r="DU27" s="634"/>
      <c r="DV27" s="635"/>
      <c r="DW27" s="624">
        <v>2.2000000000000002</v>
      </c>
      <c r="DX27" s="636"/>
      <c r="DY27" s="636"/>
      <c r="DZ27" s="636"/>
      <c r="EA27" s="636"/>
      <c r="EB27" s="636"/>
      <c r="EC27" s="648"/>
    </row>
    <row r="28" spans="2:133" ht="11.25" customHeight="1" x14ac:dyDescent="0.15">
      <c r="B28" s="618" t="s">
        <v>308</v>
      </c>
      <c r="C28" s="619"/>
      <c r="D28" s="619"/>
      <c r="E28" s="619"/>
      <c r="F28" s="619"/>
      <c r="G28" s="619"/>
      <c r="H28" s="619"/>
      <c r="I28" s="619"/>
      <c r="J28" s="619"/>
      <c r="K28" s="619"/>
      <c r="L28" s="619"/>
      <c r="M28" s="619"/>
      <c r="N28" s="619"/>
      <c r="O28" s="619"/>
      <c r="P28" s="619"/>
      <c r="Q28" s="620"/>
      <c r="R28" s="621">
        <v>601175</v>
      </c>
      <c r="S28" s="622"/>
      <c r="T28" s="622"/>
      <c r="U28" s="622"/>
      <c r="V28" s="622"/>
      <c r="W28" s="622"/>
      <c r="X28" s="622"/>
      <c r="Y28" s="623"/>
      <c r="Z28" s="659">
        <v>4.3</v>
      </c>
      <c r="AA28" s="659"/>
      <c r="AB28" s="659"/>
      <c r="AC28" s="659"/>
      <c r="AD28" s="660">
        <v>7367</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309</v>
      </c>
      <c r="CE28" s="619"/>
      <c r="CF28" s="619"/>
      <c r="CG28" s="619"/>
      <c r="CH28" s="619"/>
      <c r="CI28" s="619"/>
      <c r="CJ28" s="619"/>
      <c r="CK28" s="619"/>
      <c r="CL28" s="619"/>
      <c r="CM28" s="619"/>
      <c r="CN28" s="619"/>
      <c r="CO28" s="619"/>
      <c r="CP28" s="619"/>
      <c r="CQ28" s="620"/>
      <c r="CR28" s="621">
        <v>1234564</v>
      </c>
      <c r="CS28" s="622"/>
      <c r="CT28" s="622"/>
      <c r="CU28" s="622"/>
      <c r="CV28" s="622"/>
      <c r="CW28" s="622"/>
      <c r="CX28" s="622"/>
      <c r="CY28" s="623"/>
      <c r="CZ28" s="624">
        <v>8.9</v>
      </c>
      <c r="DA28" s="636"/>
      <c r="DB28" s="636"/>
      <c r="DC28" s="637"/>
      <c r="DD28" s="627">
        <v>1145194</v>
      </c>
      <c r="DE28" s="622"/>
      <c r="DF28" s="622"/>
      <c r="DG28" s="622"/>
      <c r="DH28" s="622"/>
      <c r="DI28" s="622"/>
      <c r="DJ28" s="622"/>
      <c r="DK28" s="623"/>
      <c r="DL28" s="627">
        <v>1145194</v>
      </c>
      <c r="DM28" s="622"/>
      <c r="DN28" s="622"/>
      <c r="DO28" s="622"/>
      <c r="DP28" s="622"/>
      <c r="DQ28" s="622"/>
      <c r="DR28" s="622"/>
      <c r="DS28" s="622"/>
      <c r="DT28" s="622"/>
      <c r="DU28" s="622"/>
      <c r="DV28" s="623"/>
      <c r="DW28" s="624">
        <v>18.399999999999999</v>
      </c>
      <c r="DX28" s="636"/>
      <c r="DY28" s="636"/>
      <c r="DZ28" s="636"/>
      <c r="EA28" s="636"/>
      <c r="EB28" s="636"/>
      <c r="EC28" s="648"/>
    </row>
    <row r="29" spans="2:133" ht="11.25" customHeight="1" x14ac:dyDescent="0.15">
      <c r="B29" s="618" t="s">
        <v>310</v>
      </c>
      <c r="C29" s="619"/>
      <c r="D29" s="619"/>
      <c r="E29" s="619"/>
      <c r="F29" s="619"/>
      <c r="G29" s="619"/>
      <c r="H29" s="619"/>
      <c r="I29" s="619"/>
      <c r="J29" s="619"/>
      <c r="K29" s="619"/>
      <c r="L29" s="619"/>
      <c r="M29" s="619"/>
      <c r="N29" s="619"/>
      <c r="O29" s="619"/>
      <c r="P29" s="619"/>
      <c r="Q29" s="620"/>
      <c r="R29" s="621">
        <v>33875</v>
      </c>
      <c r="S29" s="622"/>
      <c r="T29" s="622"/>
      <c r="U29" s="622"/>
      <c r="V29" s="622"/>
      <c r="W29" s="622"/>
      <c r="X29" s="622"/>
      <c r="Y29" s="623"/>
      <c r="Z29" s="659">
        <v>0.2</v>
      </c>
      <c r="AA29" s="659"/>
      <c r="AB29" s="659"/>
      <c r="AC29" s="659"/>
      <c r="AD29" s="660" t="s">
        <v>177</v>
      </c>
      <c r="AE29" s="660"/>
      <c r="AF29" s="660"/>
      <c r="AG29" s="660"/>
      <c r="AH29" s="660"/>
      <c r="AI29" s="660"/>
      <c r="AJ29" s="660"/>
      <c r="AK29" s="660"/>
      <c r="AL29" s="624" t="s">
        <v>177</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311</v>
      </c>
      <c r="CE29" s="641"/>
      <c r="CF29" s="618" t="s">
        <v>312</v>
      </c>
      <c r="CG29" s="619"/>
      <c r="CH29" s="619"/>
      <c r="CI29" s="619"/>
      <c r="CJ29" s="619"/>
      <c r="CK29" s="619"/>
      <c r="CL29" s="619"/>
      <c r="CM29" s="619"/>
      <c r="CN29" s="619"/>
      <c r="CO29" s="619"/>
      <c r="CP29" s="619"/>
      <c r="CQ29" s="620"/>
      <c r="CR29" s="621">
        <v>1234559</v>
      </c>
      <c r="CS29" s="634"/>
      <c r="CT29" s="634"/>
      <c r="CU29" s="634"/>
      <c r="CV29" s="634"/>
      <c r="CW29" s="634"/>
      <c r="CX29" s="634"/>
      <c r="CY29" s="635"/>
      <c r="CZ29" s="624">
        <v>8.9</v>
      </c>
      <c r="DA29" s="636"/>
      <c r="DB29" s="636"/>
      <c r="DC29" s="637"/>
      <c r="DD29" s="627">
        <v>1145189</v>
      </c>
      <c r="DE29" s="634"/>
      <c r="DF29" s="634"/>
      <c r="DG29" s="634"/>
      <c r="DH29" s="634"/>
      <c r="DI29" s="634"/>
      <c r="DJ29" s="634"/>
      <c r="DK29" s="635"/>
      <c r="DL29" s="627">
        <v>1145189</v>
      </c>
      <c r="DM29" s="634"/>
      <c r="DN29" s="634"/>
      <c r="DO29" s="634"/>
      <c r="DP29" s="634"/>
      <c r="DQ29" s="634"/>
      <c r="DR29" s="634"/>
      <c r="DS29" s="634"/>
      <c r="DT29" s="634"/>
      <c r="DU29" s="634"/>
      <c r="DV29" s="635"/>
      <c r="DW29" s="624">
        <v>18.399999999999999</v>
      </c>
      <c r="DX29" s="636"/>
      <c r="DY29" s="636"/>
      <c r="DZ29" s="636"/>
      <c r="EA29" s="636"/>
      <c r="EB29" s="636"/>
      <c r="EC29" s="648"/>
    </row>
    <row r="30" spans="2:133" ht="11.25" customHeight="1" x14ac:dyDescent="0.15">
      <c r="B30" s="618" t="s">
        <v>313</v>
      </c>
      <c r="C30" s="619"/>
      <c r="D30" s="619"/>
      <c r="E30" s="619"/>
      <c r="F30" s="619"/>
      <c r="G30" s="619"/>
      <c r="H30" s="619"/>
      <c r="I30" s="619"/>
      <c r="J30" s="619"/>
      <c r="K30" s="619"/>
      <c r="L30" s="619"/>
      <c r="M30" s="619"/>
      <c r="N30" s="619"/>
      <c r="O30" s="619"/>
      <c r="P30" s="619"/>
      <c r="Q30" s="620"/>
      <c r="R30" s="621">
        <v>1869100</v>
      </c>
      <c r="S30" s="622"/>
      <c r="T30" s="622"/>
      <c r="U30" s="622"/>
      <c r="V30" s="622"/>
      <c r="W30" s="622"/>
      <c r="X30" s="622"/>
      <c r="Y30" s="623"/>
      <c r="Z30" s="659">
        <v>13.4</v>
      </c>
      <c r="AA30" s="659"/>
      <c r="AB30" s="659"/>
      <c r="AC30" s="659"/>
      <c r="AD30" s="660" t="s">
        <v>177</v>
      </c>
      <c r="AE30" s="660"/>
      <c r="AF30" s="660"/>
      <c r="AG30" s="660"/>
      <c r="AH30" s="660"/>
      <c r="AI30" s="660"/>
      <c r="AJ30" s="660"/>
      <c r="AK30" s="660"/>
      <c r="AL30" s="624" t="s">
        <v>260</v>
      </c>
      <c r="AM30" s="625"/>
      <c r="AN30" s="625"/>
      <c r="AO30" s="661"/>
      <c r="AP30" s="673" t="s">
        <v>228</v>
      </c>
      <c r="AQ30" s="674"/>
      <c r="AR30" s="674"/>
      <c r="AS30" s="674"/>
      <c r="AT30" s="674"/>
      <c r="AU30" s="674"/>
      <c r="AV30" s="674"/>
      <c r="AW30" s="674"/>
      <c r="AX30" s="674"/>
      <c r="AY30" s="674"/>
      <c r="AZ30" s="674"/>
      <c r="BA30" s="674"/>
      <c r="BB30" s="674"/>
      <c r="BC30" s="674"/>
      <c r="BD30" s="674"/>
      <c r="BE30" s="674"/>
      <c r="BF30" s="675"/>
      <c r="BG30" s="673" t="s">
        <v>314</v>
      </c>
      <c r="BH30" s="696"/>
      <c r="BI30" s="696"/>
      <c r="BJ30" s="696"/>
      <c r="BK30" s="696"/>
      <c r="BL30" s="696"/>
      <c r="BM30" s="696"/>
      <c r="BN30" s="696"/>
      <c r="BO30" s="696"/>
      <c r="BP30" s="696"/>
      <c r="BQ30" s="697"/>
      <c r="BR30" s="673" t="s">
        <v>315</v>
      </c>
      <c r="BS30" s="696"/>
      <c r="BT30" s="696"/>
      <c r="BU30" s="696"/>
      <c r="BV30" s="696"/>
      <c r="BW30" s="696"/>
      <c r="BX30" s="696"/>
      <c r="BY30" s="696"/>
      <c r="BZ30" s="696"/>
      <c r="CA30" s="696"/>
      <c r="CB30" s="697"/>
      <c r="CD30" s="642"/>
      <c r="CE30" s="643"/>
      <c r="CF30" s="618" t="s">
        <v>316</v>
      </c>
      <c r="CG30" s="619"/>
      <c r="CH30" s="619"/>
      <c r="CI30" s="619"/>
      <c r="CJ30" s="619"/>
      <c r="CK30" s="619"/>
      <c r="CL30" s="619"/>
      <c r="CM30" s="619"/>
      <c r="CN30" s="619"/>
      <c r="CO30" s="619"/>
      <c r="CP30" s="619"/>
      <c r="CQ30" s="620"/>
      <c r="CR30" s="621">
        <v>1188652</v>
      </c>
      <c r="CS30" s="622"/>
      <c r="CT30" s="622"/>
      <c r="CU30" s="622"/>
      <c r="CV30" s="622"/>
      <c r="CW30" s="622"/>
      <c r="CX30" s="622"/>
      <c r="CY30" s="623"/>
      <c r="CZ30" s="624">
        <v>8.6</v>
      </c>
      <c r="DA30" s="636"/>
      <c r="DB30" s="636"/>
      <c r="DC30" s="637"/>
      <c r="DD30" s="627">
        <v>1108101</v>
      </c>
      <c r="DE30" s="622"/>
      <c r="DF30" s="622"/>
      <c r="DG30" s="622"/>
      <c r="DH30" s="622"/>
      <c r="DI30" s="622"/>
      <c r="DJ30" s="622"/>
      <c r="DK30" s="623"/>
      <c r="DL30" s="627">
        <v>1108101</v>
      </c>
      <c r="DM30" s="622"/>
      <c r="DN30" s="622"/>
      <c r="DO30" s="622"/>
      <c r="DP30" s="622"/>
      <c r="DQ30" s="622"/>
      <c r="DR30" s="622"/>
      <c r="DS30" s="622"/>
      <c r="DT30" s="622"/>
      <c r="DU30" s="622"/>
      <c r="DV30" s="623"/>
      <c r="DW30" s="624">
        <v>17.8</v>
      </c>
      <c r="DX30" s="636"/>
      <c r="DY30" s="636"/>
      <c r="DZ30" s="636"/>
      <c r="EA30" s="636"/>
      <c r="EB30" s="636"/>
      <c r="EC30" s="648"/>
    </row>
    <row r="31" spans="2:133" ht="11.25" customHeight="1" x14ac:dyDescent="0.15">
      <c r="B31" s="688" t="s">
        <v>317</v>
      </c>
      <c r="C31" s="689"/>
      <c r="D31" s="689"/>
      <c r="E31" s="689"/>
      <c r="F31" s="689"/>
      <c r="G31" s="689"/>
      <c r="H31" s="689"/>
      <c r="I31" s="689"/>
      <c r="J31" s="689"/>
      <c r="K31" s="689"/>
      <c r="L31" s="689"/>
      <c r="M31" s="689"/>
      <c r="N31" s="689"/>
      <c r="O31" s="689"/>
      <c r="P31" s="689"/>
      <c r="Q31" s="690"/>
      <c r="R31" s="621" t="s">
        <v>177</v>
      </c>
      <c r="S31" s="622"/>
      <c r="T31" s="622"/>
      <c r="U31" s="622"/>
      <c r="V31" s="622"/>
      <c r="W31" s="622"/>
      <c r="X31" s="622"/>
      <c r="Y31" s="623"/>
      <c r="Z31" s="659" t="s">
        <v>177</v>
      </c>
      <c r="AA31" s="659"/>
      <c r="AB31" s="659"/>
      <c r="AC31" s="659"/>
      <c r="AD31" s="660" t="s">
        <v>177</v>
      </c>
      <c r="AE31" s="660"/>
      <c r="AF31" s="660"/>
      <c r="AG31" s="660"/>
      <c r="AH31" s="660"/>
      <c r="AI31" s="660"/>
      <c r="AJ31" s="660"/>
      <c r="AK31" s="660"/>
      <c r="AL31" s="624" t="s">
        <v>177</v>
      </c>
      <c r="AM31" s="625"/>
      <c r="AN31" s="625"/>
      <c r="AO31" s="661"/>
      <c r="AP31" s="691" t="s">
        <v>318</v>
      </c>
      <c r="AQ31" s="692"/>
      <c r="AR31" s="692"/>
      <c r="AS31" s="692"/>
      <c r="AT31" s="693" t="s">
        <v>319</v>
      </c>
      <c r="AU31" s="218"/>
      <c r="AV31" s="218"/>
      <c r="AW31" s="218"/>
      <c r="AX31" s="679" t="s">
        <v>192</v>
      </c>
      <c r="AY31" s="680"/>
      <c r="AZ31" s="680"/>
      <c r="BA31" s="680"/>
      <c r="BB31" s="680"/>
      <c r="BC31" s="680"/>
      <c r="BD31" s="680"/>
      <c r="BE31" s="680"/>
      <c r="BF31" s="681"/>
      <c r="BG31" s="683">
        <v>99.2</v>
      </c>
      <c r="BH31" s="684"/>
      <c r="BI31" s="684"/>
      <c r="BJ31" s="684"/>
      <c r="BK31" s="684"/>
      <c r="BL31" s="684"/>
      <c r="BM31" s="685">
        <v>94.9</v>
      </c>
      <c r="BN31" s="684"/>
      <c r="BO31" s="684"/>
      <c r="BP31" s="684"/>
      <c r="BQ31" s="686"/>
      <c r="BR31" s="683">
        <v>99.1</v>
      </c>
      <c r="BS31" s="684"/>
      <c r="BT31" s="684"/>
      <c r="BU31" s="684"/>
      <c r="BV31" s="684"/>
      <c r="BW31" s="684"/>
      <c r="BX31" s="685">
        <v>95</v>
      </c>
      <c r="BY31" s="684"/>
      <c r="BZ31" s="684"/>
      <c r="CA31" s="684"/>
      <c r="CB31" s="686"/>
      <c r="CD31" s="642"/>
      <c r="CE31" s="643"/>
      <c r="CF31" s="618" t="s">
        <v>320</v>
      </c>
      <c r="CG31" s="619"/>
      <c r="CH31" s="619"/>
      <c r="CI31" s="619"/>
      <c r="CJ31" s="619"/>
      <c r="CK31" s="619"/>
      <c r="CL31" s="619"/>
      <c r="CM31" s="619"/>
      <c r="CN31" s="619"/>
      <c r="CO31" s="619"/>
      <c r="CP31" s="619"/>
      <c r="CQ31" s="620"/>
      <c r="CR31" s="621">
        <v>45907</v>
      </c>
      <c r="CS31" s="634"/>
      <c r="CT31" s="634"/>
      <c r="CU31" s="634"/>
      <c r="CV31" s="634"/>
      <c r="CW31" s="634"/>
      <c r="CX31" s="634"/>
      <c r="CY31" s="635"/>
      <c r="CZ31" s="624">
        <v>0.3</v>
      </c>
      <c r="DA31" s="636"/>
      <c r="DB31" s="636"/>
      <c r="DC31" s="637"/>
      <c r="DD31" s="627">
        <v>37088</v>
      </c>
      <c r="DE31" s="634"/>
      <c r="DF31" s="634"/>
      <c r="DG31" s="634"/>
      <c r="DH31" s="634"/>
      <c r="DI31" s="634"/>
      <c r="DJ31" s="634"/>
      <c r="DK31" s="635"/>
      <c r="DL31" s="627">
        <v>37088</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321</v>
      </c>
      <c r="C32" s="619"/>
      <c r="D32" s="619"/>
      <c r="E32" s="619"/>
      <c r="F32" s="619"/>
      <c r="G32" s="619"/>
      <c r="H32" s="619"/>
      <c r="I32" s="619"/>
      <c r="J32" s="619"/>
      <c r="K32" s="619"/>
      <c r="L32" s="619"/>
      <c r="M32" s="619"/>
      <c r="N32" s="619"/>
      <c r="O32" s="619"/>
      <c r="P32" s="619"/>
      <c r="Q32" s="620"/>
      <c r="R32" s="621">
        <v>580661</v>
      </c>
      <c r="S32" s="622"/>
      <c r="T32" s="622"/>
      <c r="U32" s="622"/>
      <c r="V32" s="622"/>
      <c r="W32" s="622"/>
      <c r="X32" s="622"/>
      <c r="Y32" s="623"/>
      <c r="Z32" s="659">
        <v>4.2</v>
      </c>
      <c r="AA32" s="659"/>
      <c r="AB32" s="659"/>
      <c r="AC32" s="659"/>
      <c r="AD32" s="660" t="s">
        <v>177</v>
      </c>
      <c r="AE32" s="660"/>
      <c r="AF32" s="660"/>
      <c r="AG32" s="660"/>
      <c r="AH32" s="660"/>
      <c r="AI32" s="660"/>
      <c r="AJ32" s="660"/>
      <c r="AK32" s="660"/>
      <c r="AL32" s="624" t="s">
        <v>248</v>
      </c>
      <c r="AM32" s="625"/>
      <c r="AN32" s="625"/>
      <c r="AO32" s="661"/>
      <c r="AP32" s="662"/>
      <c r="AQ32" s="663"/>
      <c r="AR32" s="663"/>
      <c r="AS32" s="663"/>
      <c r="AT32" s="694"/>
      <c r="AU32" s="214" t="s">
        <v>322</v>
      </c>
      <c r="AX32" s="618" t="s">
        <v>323</v>
      </c>
      <c r="AY32" s="619"/>
      <c r="AZ32" s="619"/>
      <c r="BA32" s="619"/>
      <c r="BB32" s="619"/>
      <c r="BC32" s="619"/>
      <c r="BD32" s="619"/>
      <c r="BE32" s="619"/>
      <c r="BF32" s="620"/>
      <c r="BG32" s="687">
        <v>99.4</v>
      </c>
      <c r="BH32" s="634"/>
      <c r="BI32" s="634"/>
      <c r="BJ32" s="634"/>
      <c r="BK32" s="634"/>
      <c r="BL32" s="634"/>
      <c r="BM32" s="625">
        <v>97.9</v>
      </c>
      <c r="BN32" s="634"/>
      <c r="BO32" s="634"/>
      <c r="BP32" s="634"/>
      <c r="BQ32" s="657"/>
      <c r="BR32" s="687">
        <v>99.1</v>
      </c>
      <c r="BS32" s="634"/>
      <c r="BT32" s="634"/>
      <c r="BU32" s="634"/>
      <c r="BV32" s="634"/>
      <c r="BW32" s="634"/>
      <c r="BX32" s="625">
        <v>97.8</v>
      </c>
      <c r="BY32" s="634"/>
      <c r="BZ32" s="634"/>
      <c r="CA32" s="634"/>
      <c r="CB32" s="657"/>
      <c r="CD32" s="644"/>
      <c r="CE32" s="645"/>
      <c r="CF32" s="618" t="s">
        <v>324</v>
      </c>
      <c r="CG32" s="619"/>
      <c r="CH32" s="619"/>
      <c r="CI32" s="619"/>
      <c r="CJ32" s="619"/>
      <c r="CK32" s="619"/>
      <c r="CL32" s="619"/>
      <c r="CM32" s="619"/>
      <c r="CN32" s="619"/>
      <c r="CO32" s="619"/>
      <c r="CP32" s="619"/>
      <c r="CQ32" s="620"/>
      <c r="CR32" s="621">
        <v>5</v>
      </c>
      <c r="CS32" s="622"/>
      <c r="CT32" s="622"/>
      <c r="CU32" s="622"/>
      <c r="CV32" s="622"/>
      <c r="CW32" s="622"/>
      <c r="CX32" s="622"/>
      <c r="CY32" s="623"/>
      <c r="CZ32" s="624">
        <v>0</v>
      </c>
      <c r="DA32" s="636"/>
      <c r="DB32" s="636"/>
      <c r="DC32" s="637"/>
      <c r="DD32" s="627">
        <v>5</v>
      </c>
      <c r="DE32" s="622"/>
      <c r="DF32" s="622"/>
      <c r="DG32" s="622"/>
      <c r="DH32" s="622"/>
      <c r="DI32" s="622"/>
      <c r="DJ32" s="622"/>
      <c r="DK32" s="623"/>
      <c r="DL32" s="627">
        <v>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325</v>
      </c>
      <c r="C33" s="619"/>
      <c r="D33" s="619"/>
      <c r="E33" s="619"/>
      <c r="F33" s="619"/>
      <c r="G33" s="619"/>
      <c r="H33" s="619"/>
      <c r="I33" s="619"/>
      <c r="J33" s="619"/>
      <c r="K33" s="619"/>
      <c r="L33" s="619"/>
      <c r="M33" s="619"/>
      <c r="N33" s="619"/>
      <c r="O33" s="619"/>
      <c r="P33" s="619"/>
      <c r="Q33" s="620"/>
      <c r="R33" s="621">
        <v>65538</v>
      </c>
      <c r="S33" s="622"/>
      <c r="T33" s="622"/>
      <c r="U33" s="622"/>
      <c r="V33" s="622"/>
      <c r="W33" s="622"/>
      <c r="X33" s="622"/>
      <c r="Y33" s="623"/>
      <c r="Z33" s="659">
        <v>0.5</v>
      </c>
      <c r="AA33" s="659"/>
      <c r="AB33" s="659"/>
      <c r="AC33" s="659"/>
      <c r="AD33" s="660">
        <v>15707</v>
      </c>
      <c r="AE33" s="660"/>
      <c r="AF33" s="660"/>
      <c r="AG33" s="660"/>
      <c r="AH33" s="660"/>
      <c r="AI33" s="660"/>
      <c r="AJ33" s="660"/>
      <c r="AK33" s="660"/>
      <c r="AL33" s="624">
        <v>0.3</v>
      </c>
      <c r="AM33" s="625"/>
      <c r="AN33" s="625"/>
      <c r="AO33" s="661"/>
      <c r="AP33" s="664"/>
      <c r="AQ33" s="665"/>
      <c r="AR33" s="665"/>
      <c r="AS33" s="665"/>
      <c r="AT33" s="695"/>
      <c r="AU33" s="219"/>
      <c r="AV33" s="219"/>
      <c r="AW33" s="219"/>
      <c r="AX33" s="602" t="s">
        <v>326</v>
      </c>
      <c r="AY33" s="603"/>
      <c r="AZ33" s="603"/>
      <c r="BA33" s="603"/>
      <c r="BB33" s="603"/>
      <c r="BC33" s="603"/>
      <c r="BD33" s="603"/>
      <c r="BE33" s="603"/>
      <c r="BF33" s="604"/>
      <c r="BG33" s="682">
        <v>98.9</v>
      </c>
      <c r="BH33" s="606"/>
      <c r="BI33" s="606"/>
      <c r="BJ33" s="606"/>
      <c r="BK33" s="606"/>
      <c r="BL33" s="606"/>
      <c r="BM33" s="652">
        <v>91.6</v>
      </c>
      <c r="BN33" s="606"/>
      <c r="BO33" s="606"/>
      <c r="BP33" s="606"/>
      <c r="BQ33" s="669"/>
      <c r="BR33" s="682">
        <v>99</v>
      </c>
      <c r="BS33" s="606"/>
      <c r="BT33" s="606"/>
      <c r="BU33" s="606"/>
      <c r="BV33" s="606"/>
      <c r="BW33" s="606"/>
      <c r="BX33" s="652">
        <v>91.5</v>
      </c>
      <c r="BY33" s="606"/>
      <c r="BZ33" s="606"/>
      <c r="CA33" s="606"/>
      <c r="CB33" s="669"/>
      <c r="CD33" s="618" t="s">
        <v>327</v>
      </c>
      <c r="CE33" s="619"/>
      <c r="CF33" s="619"/>
      <c r="CG33" s="619"/>
      <c r="CH33" s="619"/>
      <c r="CI33" s="619"/>
      <c r="CJ33" s="619"/>
      <c r="CK33" s="619"/>
      <c r="CL33" s="619"/>
      <c r="CM33" s="619"/>
      <c r="CN33" s="619"/>
      <c r="CO33" s="619"/>
      <c r="CP33" s="619"/>
      <c r="CQ33" s="620"/>
      <c r="CR33" s="621">
        <v>6086615</v>
      </c>
      <c r="CS33" s="634"/>
      <c r="CT33" s="634"/>
      <c r="CU33" s="634"/>
      <c r="CV33" s="634"/>
      <c r="CW33" s="634"/>
      <c r="CX33" s="634"/>
      <c r="CY33" s="635"/>
      <c r="CZ33" s="624">
        <v>44.1</v>
      </c>
      <c r="DA33" s="636"/>
      <c r="DB33" s="636"/>
      <c r="DC33" s="637"/>
      <c r="DD33" s="627">
        <v>4826657</v>
      </c>
      <c r="DE33" s="634"/>
      <c r="DF33" s="634"/>
      <c r="DG33" s="634"/>
      <c r="DH33" s="634"/>
      <c r="DI33" s="634"/>
      <c r="DJ33" s="634"/>
      <c r="DK33" s="635"/>
      <c r="DL33" s="627">
        <v>2750901</v>
      </c>
      <c r="DM33" s="634"/>
      <c r="DN33" s="634"/>
      <c r="DO33" s="634"/>
      <c r="DP33" s="634"/>
      <c r="DQ33" s="634"/>
      <c r="DR33" s="634"/>
      <c r="DS33" s="634"/>
      <c r="DT33" s="634"/>
      <c r="DU33" s="634"/>
      <c r="DV33" s="635"/>
      <c r="DW33" s="624">
        <v>44.2</v>
      </c>
      <c r="DX33" s="636"/>
      <c r="DY33" s="636"/>
      <c r="DZ33" s="636"/>
      <c r="EA33" s="636"/>
      <c r="EB33" s="636"/>
      <c r="EC33" s="648"/>
    </row>
    <row r="34" spans="2:133" ht="11.25" customHeight="1" x14ac:dyDescent="0.15">
      <c r="B34" s="618" t="s">
        <v>328</v>
      </c>
      <c r="C34" s="619"/>
      <c r="D34" s="619"/>
      <c r="E34" s="619"/>
      <c r="F34" s="619"/>
      <c r="G34" s="619"/>
      <c r="H34" s="619"/>
      <c r="I34" s="619"/>
      <c r="J34" s="619"/>
      <c r="K34" s="619"/>
      <c r="L34" s="619"/>
      <c r="M34" s="619"/>
      <c r="N34" s="619"/>
      <c r="O34" s="619"/>
      <c r="P34" s="619"/>
      <c r="Q34" s="620"/>
      <c r="R34" s="621">
        <v>240812</v>
      </c>
      <c r="S34" s="622"/>
      <c r="T34" s="622"/>
      <c r="U34" s="622"/>
      <c r="V34" s="622"/>
      <c r="W34" s="622"/>
      <c r="X34" s="622"/>
      <c r="Y34" s="623"/>
      <c r="Z34" s="659">
        <v>1.7</v>
      </c>
      <c r="AA34" s="659"/>
      <c r="AB34" s="659"/>
      <c r="AC34" s="659"/>
      <c r="AD34" s="660" t="s">
        <v>248</v>
      </c>
      <c r="AE34" s="660"/>
      <c r="AF34" s="660"/>
      <c r="AG34" s="660"/>
      <c r="AH34" s="660"/>
      <c r="AI34" s="660"/>
      <c r="AJ34" s="660"/>
      <c r="AK34" s="660"/>
      <c r="AL34" s="624" t="s">
        <v>177</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329</v>
      </c>
      <c r="CE34" s="619"/>
      <c r="CF34" s="619"/>
      <c r="CG34" s="619"/>
      <c r="CH34" s="619"/>
      <c r="CI34" s="619"/>
      <c r="CJ34" s="619"/>
      <c r="CK34" s="619"/>
      <c r="CL34" s="619"/>
      <c r="CM34" s="619"/>
      <c r="CN34" s="619"/>
      <c r="CO34" s="619"/>
      <c r="CP34" s="619"/>
      <c r="CQ34" s="620"/>
      <c r="CR34" s="621">
        <v>1727178</v>
      </c>
      <c r="CS34" s="622"/>
      <c r="CT34" s="622"/>
      <c r="CU34" s="622"/>
      <c r="CV34" s="622"/>
      <c r="CW34" s="622"/>
      <c r="CX34" s="622"/>
      <c r="CY34" s="623"/>
      <c r="CZ34" s="624">
        <v>12.5</v>
      </c>
      <c r="DA34" s="636"/>
      <c r="DB34" s="636"/>
      <c r="DC34" s="637"/>
      <c r="DD34" s="627">
        <v>1140071</v>
      </c>
      <c r="DE34" s="622"/>
      <c r="DF34" s="622"/>
      <c r="DG34" s="622"/>
      <c r="DH34" s="622"/>
      <c r="DI34" s="622"/>
      <c r="DJ34" s="622"/>
      <c r="DK34" s="623"/>
      <c r="DL34" s="627">
        <v>1020068</v>
      </c>
      <c r="DM34" s="622"/>
      <c r="DN34" s="622"/>
      <c r="DO34" s="622"/>
      <c r="DP34" s="622"/>
      <c r="DQ34" s="622"/>
      <c r="DR34" s="622"/>
      <c r="DS34" s="622"/>
      <c r="DT34" s="622"/>
      <c r="DU34" s="622"/>
      <c r="DV34" s="623"/>
      <c r="DW34" s="624">
        <v>16.399999999999999</v>
      </c>
      <c r="DX34" s="636"/>
      <c r="DY34" s="636"/>
      <c r="DZ34" s="636"/>
      <c r="EA34" s="636"/>
      <c r="EB34" s="636"/>
      <c r="EC34" s="648"/>
    </row>
    <row r="35" spans="2:133" ht="11.25" customHeight="1" x14ac:dyDescent="0.15">
      <c r="B35" s="618" t="s">
        <v>330</v>
      </c>
      <c r="C35" s="619"/>
      <c r="D35" s="619"/>
      <c r="E35" s="619"/>
      <c r="F35" s="619"/>
      <c r="G35" s="619"/>
      <c r="H35" s="619"/>
      <c r="I35" s="619"/>
      <c r="J35" s="619"/>
      <c r="K35" s="619"/>
      <c r="L35" s="619"/>
      <c r="M35" s="619"/>
      <c r="N35" s="619"/>
      <c r="O35" s="619"/>
      <c r="P35" s="619"/>
      <c r="Q35" s="620"/>
      <c r="R35" s="621">
        <v>1227962</v>
      </c>
      <c r="S35" s="622"/>
      <c r="T35" s="622"/>
      <c r="U35" s="622"/>
      <c r="V35" s="622"/>
      <c r="W35" s="622"/>
      <c r="X35" s="622"/>
      <c r="Y35" s="623"/>
      <c r="Z35" s="659">
        <v>8.8000000000000007</v>
      </c>
      <c r="AA35" s="659"/>
      <c r="AB35" s="659"/>
      <c r="AC35" s="659"/>
      <c r="AD35" s="660" t="s">
        <v>248</v>
      </c>
      <c r="AE35" s="660"/>
      <c r="AF35" s="660"/>
      <c r="AG35" s="660"/>
      <c r="AH35" s="660"/>
      <c r="AI35" s="660"/>
      <c r="AJ35" s="660"/>
      <c r="AK35" s="660"/>
      <c r="AL35" s="624" t="s">
        <v>177</v>
      </c>
      <c r="AM35" s="625"/>
      <c r="AN35" s="625"/>
      <c r="AO35" s="661"/>
      <c r="AP35" s="222"/>
      <c r="AQ35" s="673" t="s">
        <v>331</v>
      </c>
      <c r="AR35" s="674"/>
      <c r="AS35" s="674"/>
      <c r="AT35" s="674"/>
      <c r="AU35" s="674"/>
      <c r="AV35" s="674"/>
      <c r="AW35" s="674"/>
      <c r="AX35" s="674"/>
      <c r="AY35" s="674"/>
      <c r="AZ35" s="674"/>
      <c r="BA35" s="674"/>
      <c r="BB35" s="674"/>
      <c r="BC35" s="674"/>
      <c r="BD35" s="674"/>
      <c r="BE35" s="674"/>
      <c r="BF35" s="675"/>
      <c r="BG35" s="673" t="s">
        <v>332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333</v>
      </c>
      <c r="CE35" s="619"/>
      <c r="CF35" s="619"/>
      <c r="CG35" s="619"/>
      <c r="CH35" s="619"/>
      <c r="CI35" s="619"/>
      <c r="CJ35" s="619"/>
      <c r="CK35" s="619"/>
      <c r="CL35" s="619"/>
      <c r="CM35" s="619"/>
      <c r="CN35" s="619"/>
      <c r="CO35" s="619"/>
      <c r="CP35" s="619"/>
      <c r="CQ35" s="620"/>
      <c r="CR35" s="621">
        <v>187390</v>
      </c>
      <c r="CS35" s="634"/>
      <c r="CT35" s="634"/>
      <c r="CU35" s="634"/>
      <c r="CV35" s="634"/>
      <c r="CW35" s="634"/>
      <c r="CX35" s="634"/>
      <c r="CY35" s="635"/>
      <c r="CZ35" s="624">
        <v>1.4</v>
      </c>
      <c r="DA35" s="636"/>
      <c r="DB35" s="636"/>
      <c r="DC35" s="637"/>
      <c r="DD35" s="627">
        <v>181833</v>
      </c>
      <c r="DE35" s="634"/>
      <c r="DF35" s="634"/>
      <c r="DG35" s="634"/>
      <c r="DH35" s="634"/>
      <c r="DI35" s="634"/>
      <c r="DJ35" s="634"/>
      <c r="DK35" s="635"/>
      <c r="DL35" s="627">
        <v>181833</v>
      </c>
      <c r="DM35" s="634"/>
      <c r="DN35" s="634"/>
      <c r="DO35" s="634"/>
      <c r="DP35" s="634"/>
      <c r="DQ35" s="634"/>
      <c r="DR35" s="634"/>
      <c r="DS35" s="634"/>
      <c r="DT35" s="634"/>
      <c r="DU35" s="634"/>
      <c r="DV35" s="635"/>
      <c r="DW35" s="624">
        <v>2.9</v>
      </c>
      <c r="DX35" s="636"/>
      <c r="DY35" s="636"/>
      <c r="DZ35" s="636"/>
      <c r="EA35" s="636"/>
      <c r="EB35" s="636"/>
      <c r="EC35" s="648"/>
    </row>
    <row r="36" spans="2:133" ht="11.25" customHeight="1" x14ac:dyDescent="0.15">
      <c r="B36" s="618" t="s">
        <v>334</v>
      </c>
      <c r="C36" s="619"/>
      <c r="D36" s="619"/>
      <c r="E36" s="619"/>
      <c r="F36" s="619"/>
      <c r="G36" s="619"/>
      <c r="H36" s="619"/>
      <c r="I36" s="619"/>
      <c r="J36" s="619"/>
      <c r="K36" s="619"/>
      <c r="L36" s="619"/>
      <c r="M36" s="619"/>
      <c r="N36" s="619"/>
      <c r="O36" s="619"/>
      <c r="P36" s="619"/>
      <c r="Q36" s="620"/>
      <c r="R36" s="621">
        <v>881605</v>
      </c>
      <c r="S36" s="622"/>
      <c r="T36" s="622"/>
      <c r="U36" s="622"/>
      <c r="V36" s="622"/>
      <c r="W36" s="622"/>
      <c r="X36" s="622"/>
      <c r="Y36" s="623"/>
      <c r="Z36" s="659">
        <v>6.3</v>
      </c>
      <c r="AA36" s="659"/>
      <c r="AB36" s="659"/>
      <c r="AC36" s="659"/>
      <c r="AD36" s="660" t="s">
        <v>177</v>
      </c>
      <c r="AE36" s="660"/>
      <c r="AF36" s="660"/>
      <c r="AG36" s="660"/>
      <c r="AH36" s="660"/>
      <c r="AI36" s="660"/>
      <c r="AJ36" s="660"/>
      <c r="AK36" s="660"/>
      <c r="AL36" s="624" t="s">
        <v>177</v>
      </c>
      <c r="AM36" s="625"/>
      <c r="AN36" s="625"/>
      <c r="AO36" s="661"/>
      <c r="AP36" s="222"/>
      <c r="AQ36" s="670" t="s">
        <v>335</v>
      </c>
      <c r="AR36" s="671"/>
      <c r="AS36" s="671"/>
      <c r="AT36" s="671"/>
      <c r="AU36" s="671"/>
      <c r="AV36" s="671"/>
      <c r="AW36" s="671"/>
      <c r="AX36" s="671"/>
      <c r="AY36" s="672"/>
      <c r="AZ36" s="676">
        <v>1762583</v>
      </c>
      <c r="BA36" s="677"/>
      <c r="BB36" s="677"/>
      <c r="BC36" s="677"/>
      <c r="BD36" s="677"/>
      <c r="BE36" s="677"/>
      <c r="BF36" s="678"/>
      <c r="BG36" s="679" t="s">
        <v>336</v>
      </c>
      <c r="BH36" s="680"/>
      <c r="BI36" s="680"/>
      <c r="BJ36" s="680"/>
      <c r="BK36" s="680"/>
      <c r="BL36" s="680"/>
      <c r="BM36" s="680"/>
      <c r="BN36" s="680"/>
      <c r="BO36" s="680"/>
      <c r="BP36" s="680"/>
      <c r="BQ36" s="680"/>
      <c r="BR36" s="680"/>
      <c r="BS36" s="680"/>
      <c r="BT36" s="680"/>
      <c r="BU36" s="681"/>
      <c r="BV36" s="676">
        <v>1785</v>
      </c>
      <c r="BW36" s="677"/>
      <c r="BX36" s="677"/>
      <c r="BY36" s="677"/>
      <c r="BZ36" s="677"/>
      <c r="CA36" s="677"/>
      <c r="CB36" s="678"/>
      <c r="CD36" s="618" t="s">
        <v>337</v>
      </c>
      <c r="CE36" s="619"/>
      <c r="CF36" s="619"/>
      <c r="CG36" s="619"/>
      <c r="CH36" s="619"/>
      <c r="CI36" s="619"/>
      <c r="CJ36" s="619"/>
      <c r="CK36" s="619"/>
      <c r="CL36" s="619"/>
      <c r="CM36" s="619"/>
      <c r="CN36" s="619"/>
      <c r="CO36" s="619"/>
      <c r="CP36" s="619"/>
      <c r="CQ36" s="620"/>
      <c r="CR36" s="621">
        <v>1802415</v>
      </c>
      <c r="CS36" s="622"/>
      <c r="CT36" s="622"/>
      <c r="CU36" s="622"/>
      <c r="CV36" s="622"/>
      <c r="CW36" s="622"/>
      <c r="CX36" s="622"/>
      <c r="CY36" s="623"/>
      <c r="CZ36" s="624">
        <v>13</v>
      </c>
      <c r="DA36" s="636"/>
      <c r="DB36" s="636"/>
      <c r="DC36" s="637"/>
      <c r="DD36" s="627">
        <v>1465880</v>
      </c>
      <c r="DE36" s="622"/>
      <c r="DF36" s="622"/>
      <c r="DG36" s="622"/>
      <c r="DH36" s="622"/>
      <c r="DI36" s="622"/>
      <c r="DJ36" s="622"/>
      <c r="DK36" s="623"/>
      <c r="DL36" s="627">
        <v>1208469</v>
      </c>
      <c r="DM36" s="622"/>
      <c r="DN36" s="622"/>
      <c r="DO36" s="622"/>
      <c r="DP36" s="622"/>
      <c r="DQ36" s="622"/>
      <c r="DR36" s="622"/>
      <c r="DS36" s="622"/>
      <c r="DT36" s="622"/>
      <c r="DU36" s="622"/>
      <c r="DV36" s="623"/>
      <c r="DW36" s="624">
        <v>19.399999999999999</v>
      </c>
      <c r="DX36" s="636"/>
      <c r="DY36" s="636"/>
      <c r="DZ36" s="636"/>
      <c r="EA36" s="636"/>
      <c r="EB36" s="636"/>
      <c r="EC36" s="648"/>
    </row>
    <row r="37" spans="2:133" ht="11.25" customHeight="1" x14ac:dyDescent="0.15">
      <c r="B37" s="618" t="s">
        <v>338</v>
      </c>
      <c r="C37" s="619"/>
      <c r="D37" s="619"/>
      <c r="E37" s="619"/>
      <c r="F37" s="619"/>
      <c r="G37" s="619"/>
      <c r="H37" s="619"/>
      <c r="I37" s="619"/>
      <c r="J37" s="619"/>
      <c r="K37" s="619"/>
      <c r="L37" s="619"/>
      <c r="M37" s="619"/>
      <c r="N37" s="619"/>
      <c r="O37" s="619"/>
      <c r="P37" s="619"/>
      <c r="Q37" s="620"/>
      <c r="R37" s="621">
        <v>472664</v>
      </c>
      <c r="S37" s="622"/>
      <c r="T37" s="622"/>
      <c r="U37" s="622"/>
      <c r="V37" s="622"/>
      <c r="W37" s="622"/>
      <c r="X37" s="622"/>
      <c r="Y37" s="623"/>
      <c r="Z37" s="659">
        <v>3.4</v>
      </c>
      <c r="AA37" s="659"/>
      <c r="AB37" s="659"/>
      <c r="AC37" s="659"/>
      <c r="AD37" s="660">
        <v>1</v>
      </c>
      <c r="AE37" s="660"/>
      <c r="AF37" s="660"/>
      <c r="AG37" s="660"/>
      <c r="AH37" s="660"/>
      <c r="AI37" s="660"/>
      <c r="AJ37" s="660"/>
      <c r="AK37" s="660"/>
      <c r="AL37" s="624">
        <v>0</v>
      </c>
      <c r="AM37" s="625"/>
      <c r="AN37" s="625"/>
      <c r="AO37" s="661"/>
      <c r="AQ37" s="654" t="s">
        <v>339</v>
      </c>
      <c r="AR37" s="655"/>
      <c r="AS37" s="655"/>
      <c r="AT37" s="655"/>
      <c r="AU37" s="655"/>
      <c r="AV37" s="655"/>
      <c r="AW37" s="655"/>
      <c r="AX37" s="655"/>
      <c r="AY37" s="656"/>
      <c r="AZ37" s="621">
        <v>766877</v>
      </c>
      <c r="BA37" s="622"/>
      <c r="BB37" s="622"/>
      <c r="BC37" s="622"/>
      <c r="BD37" s="634"/>
      <c r="BE37" s="634"/>
      <c r="BF37" s="657"/>
      <c r="BG37" s="618" t="s">
        <v>340</v>
      </c>
      <c r="BH37" s="619"/>
      <c r="BI37" s="619"/>
      <c r="BJ37" s="619"/>
      <c r="BK37" s="619"/>
      <c r="BL37" s="619"/>
      <c r="BM37" s="619"/>
      <c r="BN37" s="619"/>
      <c r="BO37" s="619"/>
      <c r="BP37" s="619"/>
      <c r="BQ37" s="619"/>
      <c r="BR37" s="619"/>
      <c r="BS37" s="619"/>
      <c r="BT37" s="619"/>
      <c r="BU37" s="620"/>
      <c r="BV37" s="621">
        <v>-34809</v>
      </c>
      <c r="BW37" s="622"/>
      <c r="BX37" s="622"/>
      <c r="BY37" s="622"/>
      <c r="BZ37" s="622"/>
      <c r="CA37" s="622"/>
      <c r="CB37" s="658"/>
      <c r="CD37" s="618" t="s">
        <v>341</v>
      </c>
      <c r="CE37" s="619"/>
      <c r="CF37" s="619"/>
      <c r="CG37" s="619"/>
      <c r="CH37" s="619"/>
      <c r="CI37" s="619"/>
      <c r="CJ37" s="619"/>
      <c r="CK37" s="619"/>
      <c r="CL37" s="619"/>
      <c r="CM37" s="619"/>
      <c r="CN37" s="619"/>
      <c r="CO37" s="619"/>
      <c r="CP37" s="619"/>
      <c r="CQ37" s="620"/>
      <c r="CR37" s="621">
        <v>306083</v>
      </c>
      <c r="CS37" s="634"/>
      <c r="CT37" s="634"/>
      <c r="CU37" s="634"/>
      <c r="CV37" s="634"/>
      <c r="CW37" s="634"/>
      <c r="CX37" s="634"/>
      <c r="CY37" s="635"/>
      <c r="CZ37" s="624">
        <v>2.2000000000000002</v>
      </c>
      <c r="DA37" s="636"/>
      <c r="DB37" s="636"/>
      <c r="DC37" s="637"/>
      <c r="DD37" s="627">
        <v>306083</v>
      </c>
      <c r="DE37" s="634"/>
      <c r="DF37" s="634"/>
      <c r="DG37" s="634"/>
      <c r="DH37" s="634"/>
      <c r="DI37" s="634"/>
      <c r="DJ37" s="634"/>
      <c r="DK37" s="635"/>
      <c r="DL37" s="627">
        <v>281911</v>
      </c>
      <c r="DM37" s="634"/>
      <c r="DN37" s="634"/>
      <c r="DO37" s="634"/>
      <c r="DP37" s="634"/>
      <c r="DQ37" s="634"/>
      <c r="DR37" s="634"/>
      <c r="DS37" s="634"/>
      <c r="DT37" s="634"/>
      <c r="DU37" s="634"/>
      <c r="DV37" s="635"/>
      <c r="DW37" s="624">
        <v>4.5</v>
      </c>
      <c r="DX37" s="636"/>
      <c r="DY37" s="636"/>
      <c r="DZ37" s="636"/>
      <c r="EA37" s="636"/>
      <c r="EB37" s="636"/>
      <c r="EC37" s="648"/>
    </row>
    <row r="38" spans="2:133" ht="11.25" customHeight="1" x14ac:dyDescent="0.15">
      <c r="B38" s="618" t="s">
        <v>342</v>
      </c>
      <c r="C38" s="619"/>
      <c r="D38" s="619"/>
      <c r="E38" s="619"/>
      <c r="F38" s="619"/>
      <c r="G38" s="619"/>
      <c r="H38" s="619"/>
      <c r="I38" s="619"/>
      <c r="J38" s="619"/>
      <c r="K38" s="619"/>
      <c r="L38" s="619"/>
      <c r="M38" s="619"/>
      <c r="N38" s="619"/>
      <c r="O38" s="619"/>
      <c r="P38" s="619"/>
      <c r="Q38" s="620"/>
      <c r="R38" s="621">
        <v>1383203</v>
      </c>
      <c r="S38" s="622"/>
      <c r="T38" s="622"/>
      <c r="U38" s="622"/>
      <c r="V38" s="622"/>
      <c r="W38" s="622"/>
      <c r="X38" s="622"/>
      <c r="Y38" s="623"/>
      <c r="Z38" s="659">
        <v>9.9</v>
      </c>
      <c r="AA38" s="659"/>
      <c r="AB38" s="659"/>
      <c r="AC38" s="659"/>
      <c r="AD38" s="660" t="s">
        <v>177</v>
      </c>
      <c r="AE38" s="660"/>
      <c r="AF38" s="660"/>
      <c r="AG38" s="660"/>
      <c r="AH38" s="660"/>
      <c r="AI38" s="660"/>
      <c r="AJ38" s="660"/>
      <c r="AK38" s="660"/>
      <c r="AL38" s="624" t="s">
        <v>177</v>
      </c>
      <c r="AM38" s="625"/>
      <c r="AN38" s="625"/>
      <c r="AO38" s="661"/>
      <c r="AQ38" s="654" t="s">
        <v>343</v>
      </c>
      <c r="AR38" s="655"/>
      <c r="AS38" s="655"/>
      <c r="AT38" s="655"/>
      <c r="AU38" s="655"/>
      <c r="AV38" s="655"/>
      <c r="AW38" s="655"/>
      <c r="AX38" s="655"/>
      <c r="AY38" s="656"/>
      <c r="AZ38" s="621">
        <v>292959</v>
      </c>
      <c r="BA38" s="622"/>
      <c r="BB38" s="622"/>
      <c r="BC38" s="622"/>
      <c r="BD38" s="634"/>
      <c r="BE38" s="634"/>
      <c r="BF38" s="657"/>
      <c r="BG38" s="618" t="s">
        <v>344</v>
      </c>
      <c r="BH38" s="619"/>
      <c r="BI38" s="619"/>
      <c r="BJ38" s="619"/>
      <c r="BK38" s="619"/>
      <c r="BL38" s="619"/>
      <c r="BM38" s="619"/>
      <c r="BN38" s="619"/>
      <c r="BO38" s="619"/>
      <c r="BP38" s="619"/>
      <c r="BQ38" s="619"/>
      <c r="BR38" s="619"/>
      <c r="BS38" s="619"/>
      <c r="BT38" s="619"/>
      <c r="BU38" s="620"/>
      <c r="BV38" s="621">
        <v>1212</v>
      </c>
      <c r="BW38" s="622"/>
      <c r="BX38" s="622"/>
      <c r="BY38" s="622"/>
      <c r="BZ38" s="622"/>
      <c r="CA38" s="622"/>
      <c r="CB38" s="658"/>
      <c r="CD38" s="618" t="s">
        <v>345</v>
      </c>
      <c r="CE38" s="619"/>
      <c r="CF38" s="619"/>
      <c r="CG38" s="619"/>
      <c r="CH38" s="619"/>
      <c r="CI38" s="619"/>
      <c r="CJ38" s="619"/>
      <c r="CK38" s="619"/>
      <c r="CL38" s="619"/>
      <c r="CM38" s="619"/>
      <c r="CN38" s="619"/>
      <c r="CO38" s="619"/>
      <c r="CP38" s="619"/>
      <c r="CQ38" s="620"/>
      <c r="CR38" s="621">
        <v>989260</v>
      </c>
      <c r="CS38" s="622"/>
      <c r="CT38" s="622"/>
      <c r="CU38" s="622"/>
      <c r="CV38" s="622"/>
      <c r="CW38" s="622"/>
      <c r="CX38" s="622"/>
      <c r="CY38" s="623"/>
      <c r="CZ38" s="624">
        <v>7.2</v>
      </c>
      <c r="DA38" s="636"/>
      <c r="DB38" s="636"/>
      <c r="DC38" s="637"/>
      <c r="DD38" s="627">
        <v>910460</v>
      </c>
      <c r="DE38" s="622"/>
      <c r="DF38" s="622"/>
      <c r="DG38" s="622"/>
      <c r="DH38" s="622"/>
      <c r="DI38" s="622"/>
      <c r="DJ38" s="622"/>
      <c r="DK38" s="623"/>
      <c r="DL38" s="627">
        <v>340531</v>
      </c>
      <c r="DM38" s="622"/>
      <c r="DN38" s="622"/>
      <c r="DO38" s="622"/>
      <c r="DP38" s="622"/>
      <c r="DQ38" s="622"/>
      <c r="DR38" s="622"/>
      <c r="DS38" s="622"/>
      <c r="DT38" s="622"/>
      <c r="DU38" s="622"/>
      <c r="DV38" s="623"/>
      <c r="DW38" s="624">
        <v>5.5</v>
      </c>
      <c r="DX38" s="636"/>
      <c r="DY38" s="636"/>
      <c r="DZ38" s="636"/>
      <c r="EA38" s="636"/>
      <c r="EB38" s="636"/>
      <c r="EC38" s="648"/>
    </row>
    <row r="39" spans="2:133" ht="11.25" customHeight="1" x14ac:dyDescent="0.15">
      <c r="B39" s="618" t="s">
        <v>346</v>
      </c>
      <c r="C39" s="619"/>
      <c r="D39" s="619"/>
      <c r="E39" s="619"/>
      <c r="F39" s="619"/>
      <c r="G39" s="619"/>
      <c r="H39" s="619"/>
      <c r="I39" s="619"/>
      <c r="J39" s="619"/>
      <c r="K39" s="619"/>
      <c r="L39" s="619"/>
      <c r="M39" s="619"/>
      <c r="N39" s="619"/>
      <c r="O39" s="619"/>
      <c r="P39" s="619"/>
      <c r="Q39" s="620"/>
      <c r="R39" s="621" t="s">
        <v>177</v>
      </c>
      <c r="S39" s="622"/>
      <c r="T39" s="622"/>
      <c r="U39" s="622"/>
      <c r="V39" s="622"/>
      <c r="W39" s="622"/>
      <c r="X39" s="622"/>
      <c r="Y39" s="623"/>
      <c r="Z39" s="659" t="s">
        <v>177</v>
      </c>
      <c r="AA39" s="659"/>
      <c r="AB39" s="659"/>
      <c r="AC39" s="659"/>
      <c r="AD39" s="660" t="s">
        <v>177</v>
      </c>
      <c r="AE39" s="660"/>
      <c r="AF39" s="660"/>
      <c r="AG39" s="660"/>
      <c r="AH39" s="660"/>
      <c r="AI39" s="660"/>
      <c r="AJ39" s="660"/>
      <c r="AK39" s="660"/>
      <c r="AL39" s="624" t="s">
        <v>177</v>
      </c>
      <c r="AM39" s="625"/>
      <c r="AN39" s="625"/>
      <c r="AO39" s="661"/>
      <c r="AQ39" s="654" t="s">
        <v>347</v>
      </c>
      <c r="AR39" s="655"/>
      <c r="AS39" s="655"/>
      <c r="AT39" s="655"/>
      <c r="AU39" s="655"/>
      <c r="AV39" s="655"/>
      <c r="AW39" s="655"/>
      <c r="AX39" s="655"/>
      <c r="AY39" s="656"/>
      <c r="AZ39" s="621">
        <v>255002</v>
      </c>
      <c r="BA39" s="622"/>
      <c r="BB39" s="622"/>
      <c r="BC39" s="622"/>
      <c r="BD39" s="634"/>
      <c r="BE39" s="634"/>
      <c r="BF39" s="657"/>
      <c r="BG39" s="618" t="s">
        <v>348</v>
      </c>
      <c r="BH39" s="619"/>
      <c r="BI39" s="619"/>
      <c r="BJ39" s="619"/>
      <c r="BK39" s="619"/>
      <c r="BL39" s="619"/>
      <c r="BM39" s="619"/>
      <c r="BN39" s="619"/>
      <c r="BO39" s="619"/>
      <c r="BP39" s="619"/>
      <c r="BQ39" s="619"/>
      <c r="BR39" s="619"/>
      <c r="BS39" s="619"/>
      <c r="BT39" s="619"/>
      <c r="BU39" s="620"/>
      <c r="BV39" s="621">
        <v>2250</v>
      </c>
      <c r="BW39" s="622"/>
      <c r="BX39" s="622"/>
      <c r="BY39" s="622"/>
      <c r="BZ39" s="622"/>
      <c r="CA39" s="622"/>
      <c r="CB39" s="658"/>
      <c r="CD39" s="618" t="s">
        <v>349</v>
      </c>
      <c r="CE39" s="619"/>
      <c r="CF39" s="619"/>
      <c r="CG39" s="619"/>
      <c r="CH39" s="619"/>
      <c r="CI39" s="619"/>
      <c r="CJ39" s="619"/>
      <c r="CK39" s="619"/>
      <c r="CL39" s="619"/>
      <c r="CM39" s="619"/>
      <c r="CN39" s="619"/>
      <c r="CO39" s="619"/>
      <c r="CP39" s="619"/>
      <c r="CQ39" s="620"/>
      <c r="CR39" s="621">
        <v>1047468</v>
      </c>
      <c r="CS39" s="634"/>
      <c r="CT39" s="634"/>
      <c r="CU39" s="634"/>
      <c r="CV39" s="634"/>
      <c r="CW39" s="634"/>
      <c r="CX39" s="634"/>
      <c r="CY39" s="635"/>
      <c r="CZ39" s="624">
        <v>7.6</v>
      </c>
      <c r="DA39" s="636"/>
      <c r="DB39" s="636"/>
      <c r="DC39" s="637"/>
      <c r="DD39" s="627">
        <v>1025509</v>
      </c>
      <c r="DE39" s="634"/>
      <c r="DF39" s="634"/>
      <c r="DG39" s="634"/>
      <c r="DH39" s="634"/>
      <c r="DI39" s="634"/>
      <c r="DJ39" s="634"/>
      <c r="DK39" s="635"/>
      <c r="DL39" s="627" t="s">
        <v>260</v>
      </c>
      <c r="DM39" s="634"/>
      <c r="DN39" s="634"/>
      <c r="DO39" s="634"/>
      <c r="DP39" s="634"/>
      <c r="DQ39" s="634"/>
      <c r="DR39" s="634"/>
      <c r="DS39" s="634"/>
      <c r="DT39" s="634"/>
      <c r="DU39" s="634"/>
      <c r="DV39" s="635"/>
      <c r="DW39" s="624" t="s">
        <v>260</v>
      </c>
      <c r="DX39" s="636"/>
      <c r="DY39" s="636"/>
      <c r="DZ39" s="636"/>
      <c r="EA39" s="636"/>
      <c r="EB39" s="636"/>
      <c r="EC39" s="648"/>
    </row>
    <row r="40" spans="2:133" ht="11.25" customHeight="1" x14ac:dyDescent="0.15">
      <c r="B40" s="618" t="s">
        <v>350</v>
      </c>
      <c r="C40" s="619"/>
      <c r="D40" s="619"/>
      <c r="E40" s="619"/>
      <c r="F40" s="619"/>
      <c r="G40" s="619"/>
      <c r="H40" s="619"/>
      <c r="I40" s="619"/>
      <c r="J40" s="619"/>
      <c r="K40" s="619"/>
      <c r="L40" s="619"/>
      <c r="M40" s="619"/>
      <c r="N40" s="619"/>
      <c r="O40" s="619"/>
      <c r="P40" s="619"/>
      <c r="Q40" s="620"/>
      <c r="R40" s="621">
        <v>57103</v>
      </c>
      <c r="S40" s="622"/>
      <c r="T40" s="622"/>
      <c r="U40" s="622"/>
      <c r="V40" s="622"/>
      <c r="W40" s="622"/>
      <c r="X40" s="622"/>
      <c r="Y40" s="623"/>
      <c r="Z40" s="659">
        <v>0.4</v>
      </c>
      <c r="AA40" s="659"/>
      <c r="AB40" s="659"/>
      <c r="AC40" s="659"/>
      <c r="AD40" s="660" t="s">
        <v>260</v>
      </c>
      <c r="AE40" s="660"/>
      <c r="AF40" s="660"/>
      <c r="AG40" s="660"/>
      <c r="AH40" s="660"/>
      <c r="AI40" s="660"/>
      <c r="AJ40" s="660"/>
      <c r="AK40" s="660"/>
      <c r="AL40" s="624" t="s">
        <v>177</v>
      </c>
      <c r="AM40" s="625"/>
      <c r="AN40" s="625"/>
      <c r="AO40" s="661"/>
      <c r="AQ40" s="654" t="s">
        <v>351</v>
      </c>
      <c r="AR40" s="655"/>
      <c r="AS40" s="655"/>
      <c r="AT40" s="655"/>
      <c r="AU40" s="655"/>
      <c r="AV40" s="655"/>
      <c r="AW40" s="655"/>
      <c r="AX40" s="655"/>
      <c r="AY40" s="656"/>
      <c r="AZ40" s="621">
        <v>23683</v>
      </c>
      <c r="BA40" s="622"/>
      <c r="BB40" s="622"/>
      <c r="BC40" s="622"/>
      <c r="BD40" s="634"/>
      <c r="BE40" s="634"/>
      <c r="BF40" s="657"/>
      <c r="BG40" s="662" t="s">
        <v>352</v>
      </c>
      <c r="BH40" s="663"/>
      <c r="BI40" s="663"/>
      <c r="BJ40" s="663"/>
      <c r="BK40" s="663"/>
      <c r="BL40" s="223"/>
      <c r="BM40" s="619" t="s">
        <v>353</v>
      </c>
      <c r="BN40" s="619"/>
      <c r="BO40" s="619"/>
      <c r="BP40" s="619"/>
      <c r="BQ40" s="619"/>
      <c r="BR40" s="619"/>
      <c r="BS40" s="619"/>
      <c r="BT40" s="619"/>
      <c r="BU40" s="620"/>
      <c r="BV40" s="621">
        <v>133</v>
      </c>
      <c r="BW40" s="622"/>
      <c r="BX40" s="622"/>
      <c r="BY40" s="622"/>
      <c r="BZ40" s="622"/>
      <c r="CA40" s="622"/>
      <c r="CB40" s="658"/>
      <c r="CD40" s="618" t="s">
        <v>354</v>
      </c>
      <c r="CE40" s="619"/>
      <c r="CF40" s="619"/>
      <c r="CG40" s="619"/>
      <c r="CH40" s="619"/>
      <c r="CI40" s="619"/>
      <c r="CJ40" s="619"/>
      <c r="CK40" s="619"/>
      <c r="CL40" s="619"/>
      <c r="CM40" s="619"/>
      <c r="CN40" s="619"/>
      <c r="CO40" s="619"/>
      <c r="CP40" s="619"/>
      <c r="CQ40" s="620"/>
      <c r="CR40" s="621">
        <v>332904</v>
      </c>
      <c r="CS40" s="622"/>
      <c r="CT40" s="622"/>
      <c r="CU40" s="622"/>
      <c r="CV40" s="622"/>
      <c r="CW40" s="622"/>
      <c r="CX40" s="622"/>
      <c r="CY40" s="623"/>
      <c r="CZ40" s="624">
        <v>2.4</v>
      </c>
      <c r="DA40" s="636"/>
      <c r="DB40" s="636"/>
      <c r="DC40" s="637"/>
      <c r="DD40" s="627">
        <v>102904</v>
      </c>
      <c r="DE40" s="622"/>
      <c r="DF40" s="622"/>
      <c r="DG40" s="622"/>
      <c r="DH40" s="622"/>
      <c r="DI40" s="622"/>
      <c r="DJ40" s="622"/>
      <c r="DK40" s="623"/>
      <c r="DL40" s="627" t="s">
        <v>248</v>
      </c>
      <c r="DM40" s="622"/>
      <c r="DN40" s="622"/>
      <c r="DO40" s="622"/>
      <c r="DP40" s="622"/>
      <c r="DQ40" s="622"/>
      <c r="DR40" s="622"/>
      <c r="DS40" s="622"/>
      <c r="DT40" s="622"/>
      <c r="DU40" s="622"/>
      <c r="DV40" s="623"/>
      <c r="DW40" s="624" t="s">
        <v>177</v>
      </c>
      <c r="DX40" s="636"/>
      <c r="DY40" s="636"/>
      <c r="DZ40" s="636"/>
      <c r="EA40" s="636"/>
      <c r="EB40" s="636"/>
      <c r="EC40" s="648"/>
    </row>
    <row r="41" spans="2:133" ht="11.25" customHeight="1" x14ac:dyDescent="0.15">
      <c r="B41" s="602" t="s">
        <v>355</v>
      </c>
      <c r="C41" s="603"/>
      <c r="D41" s="603"/>
      <c r="E41" s="603"/>
      <c r="F41" s="603"/>
      <c r="G41" s="603"/>
      <c r="H41" s="603"/>
      <c r="I41" s="603"/>
      <c r="J41" s="603"/>
      <c r="K41" s="603"/>
      <c r="L41" s="603"/>
      <c r="M41" s="603"/>
      <c r="N41" s="603"/>
      <c r="O41" s="603"/>
      <c r="P41" s="603"/>
      <c r="Q41" s="604"/>
      <c r="R41" s="605">
        <v>13959993</v>
      </c>
      <c r="S41" s="646"/>
      <c r="T41" s="646"/>
      <c r="U41" s="646"/>
      <c r="V41" s="646"/>
      <c r="W41" s="646"/>
      <c r="X41" s="646"/>
      <c r="Y41" s="649"/>
      <c r="Z41" s="650">
        <v>100</v>
      </c>
      <c r="AA41" s="650"/>
      <c r="AB41" s="650"/>
      <c r="AC41" s="650"/>
      <c r="AD41" s="651">
        <v>6160834</v>
      </c>
      <c r="AE41" s="651"/>
      <c r="AF41" s="651"/>
      <c r="AG41" s="651"/>
      <c r="AH41" s="651"/>
      <c r="AI41" s="651"/>
      <c r="AJ41" s="651"/>
      <c r="AK41" s="651"/>
      <c r="AL41" s="608">
        <v>100</v>
      </c>
      <c r="AM41" s="652"/>
      <c r="AN41" s="652"/>
      <c r="AO41" s="653"/>
      <c r="AQ41" s="654" t="s">
        <v>356</v>
      </c>
      <c r="AR41" s="655"/>
      <c r="AS41" s="655"/>
      <c r="AT41" s="655"/>
      <c r="AU41" s="655"/>
      <c r="AV41" s="655"/>
      <c r="AW41" s="655"/>
      <c r="AX41" s="655"/>
      <c r="AY41" s="656"/>
      <c r="AZ41" s="621">
        <v>116482</v>
      </c>
      <c r="BA41" s="622"/>
      <c r="BB41" s="622"/>
      <c r="BC41" s="622"/>
      <c r="BD41" s="634"/>
      <c r="BE41" s="634"/>
      <c r="BF41" s="657"/>
      <c r="BG41" s="662"/>
      <c r="BH41" s="663"/>
      <c r="BI41" s="663"/>
      <c r="BJ41" s="663"/>
      <c r="BK41" s="663"/>
      <c r="BL41" s="223"/>
      <c r="BM41" s="619" t="s">
        <v>357</v>
      </c>
      <c r="BN41" s="619"/>
      <c r="BO41" s="619"/>
      <c r="BP41" s="619"/>
      <c r="BQ41" s="619"/>
      <c r="BR41" s="619"/>
      <c r="BS41" s="619"/>
      <c r="BT41" s="619"/>
      <c r="BU41" s="620"/>
      <c r="BV41" s="621" t="s">
        <v>260</v>
      </c>
      <c r="BW41" s="622"/>
      <c r="BX41" s="622"/>
      <c r="BY41" s="622"/>
      <c r="BZ41" s="622"/>
      <c r="CA41" s="622"/>
      <c r="CB41" s="658"/>
      <c r="CD41" s="618" t="s">
        <v>358</v>
      </c>
      <c r="CE41" s="619"/>
      <c r="CF41" s="619"/>
      <c r="CG41" s="619"/>
      <c r="CH41" s="619"/>
      <c r="CI41" s="619"/>
      <c r="CJ41" s="619"/>
      <c r="CK41" s="619"/>
      <c r="CL41" s="619"/>
      <c r="CM41" s="619"/>
      <c r="CN41" s="619"/>
      <c r="CO41" s="619"/>
      <c r="CP41" s="619"/>
      <c r="CQ41" s="620"/>
      <c r="CR41" s="621" t="s">
        <v>260</v>
      </c>
      <c r="CS41" s="634"/>
      <c r="CT41" s="634"/>
      <c r="CU41" s="634"/>
      <c r="CV41" s="634"/>
      <c r="CW41" s="634"/>
      <c r="CX41" s="634"/>
      <c r="CY41" s="635"/>
      <c r="CZ41" s="624" t="s">
        <v>177</v>
      </c>
      <c r="DA41" s="636"/>
      <c r="DB41" s="636"/>
      <c r="DC41" s="637"/>
      <c r="DD41" s="627" t="s">
        <v>260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359</v>
      </c>
      <c r="AR42" s="667"/>
      <c r="AS42" s="667"/>
      <c r="AT42" s="667"/>
      <c r="AU42" s="667"/>
      <c r="AV42" s="667"/>
      <c r="AW42" s="667"/>
      <c r="AX42" s="667"/>
      <c r="AY42" s="668"/>
      <c r="AZ42" s="605">
        <v>307580</v>
      </c>
      <c r="BA42" s="646"/>
      <c r="BB42" s="646"/>
      <c r="BC42" s="646"/>
      <c r="BD42" s="606"/>
      <c r="BE42" s="606"/>
      <c r="BF42" s="669"/>
      <c r="BG42" s="664"/>
      <c r="BH42" s="665"/>
      <c r="BI42" s="665"/>
      <c r="BJ42" s="665"/>
      <c r="BK42" s="665"/>
      <c r="BL42" s="224"/>
      <c r="BM42" s="603" t="s">
        <v>360</v>
      </c>
      <c r="BN42" s="603"/>
      <c r="BO42" s="603"/>
      <c r="BP42" s="603"/>
      <c r="BQ42" s="603"/>
      <c r="BR42" s="603"/>
      <c r="BS42" s="603"/>
      <c r="BT42" s="603"/>
      <c r="BU42" s="604"/>
      <c r="BV42" s="605">
        <v>273</v>
      </c>
      <c r="BW42" s="646"/>
      <c r="BX42" s="646"/>
      <c r="BY42" s="646"/>
      <c r="BZ42" s="646"/>
      <c r="CA42" s="646"/>
      <c r="CB42" s="647"/>
      <c r="CD42" s="618" t="s">
        <v>361</v>
      </c>
      <c r="CE42" s="619"/>
      <c r="CF42" s="619"/>
      <c r="CG42" s="619"/>
      <c r="CH42" s="619"/>
      <c r="CI42" s="619"/>
      <c r="CJ42" s="619"/>
      <c r="CK42" s="619"/>
      <c r="CL42" s="619"/>
      <c r="CM42" s="619"/>
      <c r="CN42" s="619"/>
      <c r="CO42" s="619"/>
      <c r="CP42" s="619"/>
      <c r="CQ42" s="620"/>
      <c r="CR42" s="621">
        <v>3976102</v>
      </c>
      <c r="CS42" s="634"/>
      <c r="CT42" s="634"/>
      <c r="CU42" s="634"/>
      <c r="CV42" s="634"/>
      <c r="CW42" s="634"/>
      <c r="CX42" s="634"/>
      <c r="CY42" s="635"/>
      <c r="CZ42" s="624">
        <v>28.8</v>
      </c>
      <c r="DA42" s="636"/>
      <c r="DB42" s="636"/>
      <c r="DC42" s="637"/>
      <c r="DD42" s="627">
        <v>1003911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362</v>
      </c>
      <c r="CD43" s="618" t="s">
        <v>363</v>
      </c>
      <c r="CE43" s="619"/>
      <c r="CF43" s="619"/>
      <c r="CG43" s="619"/>
      <c r="CH43" s="619"/>
      <c r="CI43" s="619"/>
      <c r="CJ43" s="619"/>
      <c r="CK43" s="619"/>
      <c r="CL43" s="619"/>
      <c r="CM43" s="619"/>
      <c r="CN43" s="619"/>
      <c r="CO43" s="619"/>
      <c r="CP43" s="619"/>
      <c r="CQ43" s="620"/>
      <c r="CR43" s="621">
        <v>6494</v>
      </c>
      <c r="CS43" s="634"/>
      <c r="CT43" s="634"/>
      <c r="CU43" s="634"/>
      <c r="CV43" s="634"/>
      <c r="CW43" s="634"/>
      <c r="CX43" s="634"/>
      <c r="CY43" s="635"/>
      <c r="CZ43" s="624">
        <v>0</v>
      </c>
      <c r="DA43" s="636"/>
      <c r="DB43" s="636"/>
      <c r="DC43" s="637"/>
      <c r="DD43" s="627">
        <v>961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311</v>
      </c>
      <c r="CE44" s="641"/>
      <c r="CF44" s="618" t="s">
        <v>365</v>
      </c>
      <c r="CG44" s="619"/>
      <c r="CH44" s="619"/>
      <c r="CI44" s="619"/>
      <c r="CJ44" s="619"/>
      <c r="CK44" s="619"/>
      <c r="CL44" s="619"/>
      <c r="CM44" s="619"/>
      <c r="CN44" s="619"/>
      <c r="CO44" s="619"/>
      <c r="CP44" s="619"/>
      <c r="CQ44" s="620"/>
      <c r="CR44" s="621">
        <v>3951976</v>
      </c>
      <c r="CS44" s="622"/>
      <c r="CT44" s="622"/>
      <c r="CU44" s="622"/>
      <c r="CV44" s="622"/>
      <c r="CW44" s="622"/>
      <c r="CX44" s="622"/>
      <c r="CY44" s="623"/>
      <c r="CZ44" s="624">
        <v>28.6</v>
      </c>
      <c r="DA44" s="625"/>
      <c r="DB44" s="625"/>
      <c r="DC44" s="626"/>
      <c r="DD44" s="627">
        <v>986485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367</v>
      </c>
      <c r="CG45" s="619"/>
      <c r="CH45" s="619"/>
      <c r="CI45" s="619"/>
      <c r="CJ45" s="619"/>
      <c r="CK45" s="619"/>
      <c r="CL45" s="619"/>
      <c r="CM45" s="619"/>
      <c r="CN45" s="619"/>
      <c r="CO45" s="619"/>
      <c r="CP45" s="619"/>
      <c r="CQ45" s="620"/>
      <c r="CR45" s="621">
        <v>1916232</v>
      </c>
      <c r="CS45" s="634"/>
      <c r="CT45" s="634"/>
      <c r="CU45" s="634"/>
      <c r="CV45" s="634"/>
      <c r="CW45" s="634"/>
      <c r="CX45" s="634"/>
      <c r="CY45" s="635"/>
      <c r="CZ45" s="624">
        <v>13.9</v>
      </c>
      <c r="DA45" s="636"/>
      <c r="DB45" s="636"/>
      <c r="DC45" s="637"/>
      <c r="DD45" s="627">
        <v>205295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368</v>
      </c>
      <c r="CG46" s="619"/>
      <c r="CH46" s="619"/>
      <c r="CI46" s="619"/>
      <c r="CJ46" s="619"/>
      <c r="CK46" s="619"/>
      <c r="CL46" s="619"/>
      <c r="CM46" s="619"/>
      <c r="CN46" s="619"/>
      <c r="CO46" s="619"/>
      <c r="CP46" s="619"/>
      <c r="CQ46" s="620"/>
      <c r="CR46" s="621">
        <v>1980399</v>
      </c>
      <c r="CS46" s="622"/>
      <c r="CT46" s="622"/>
      <c r="CU46" s="622"/>
      <c r="CV46" s="622"/>
      <c r="CW46" s="622"/>
      <c r="CX46" s="622"/>
      <c r="CY46" s="623"/>
      <c r="CZ46" s="624">
        <v>14.3</v>
      </c>
      <c r="DA46" s="625"/>
      <c r="DB46" s="625"/>
      <c r="DC46" s="626"/>
      <c r="DD46" s="627">
        <v>773170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369</v>
      </c>
      <c r="CG47" s="619"/>
      <c r="CH47" s="619"/>
      <c r="CI47" s="619"/>
      <c r="CJ47" s="619"/>
      <c r="CK47" s="619"/>
      <c r="CL47" s="619"/>
      <c r="CM47" s="619"/>
      <c r="CN47" s="619"/>
      <c r="CO47" s="619"/>
      <c r="CP47" s="619"/>
      <c r="CQ47" s="620"/>
      <c r="CR47" s="621">
        <v>24126</v>
      </c>
      <c r="CS47" s="634"/>
      <c r="CT47" s="634"/>
      <c r="CU47" s="634"/>
      <c r="CV47" s="634"/>
      <c r="CW47" s="634"/>
      <c r="CX47" s="634"/>
      <c r="CY47" s="635"/>
      <c r="CZ47" s="624">
        <v>0.2</v>
      </c>
      <c r="DA47" s="636"/>
      <c r="DB47" s="636"/>
      <c r="DC47" s="637"/>
      <c r="DD47" s="627">
        <v>17426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370</v>
      </c>
      <c r="CG48" s="619"/>
      <c r="CH48" s="619"/>
      <c r="CI48" s="619"/>
      <c r="CJ48" s="619"/>
      <c r="CK48" s="619"/>
      <c r="CL48" s="619"/>
      <c r="CM48" s="619"/>
      <c r="CN48" s="619"/>
      <c r="CO48" s="619"/>
      <c r="CP48" s="619"/>
      <c r="CQ48" s="620"/>
      <c r="CR48" s="621" t="s">
        <v>177</v>
      </c>
      <c r="CS48" s="622"/>
      <c r="CT48" s="622"/>
      <c r="CU48" s="622"/>
      <c r="CV48" s="622"/>
      <c r="CW48" s="622"/>
      <c r="CX48" s="622"/>
      <c r="CY48" s="623"/>
      <c r="CZ48" s="624" t="s">
        <v>260</v>
      </c>
      <c r="DA48" s="625"/>
      <c r="DB48" s="625"/>
      <c r="DC48" s="626"/>
      <c r="DD48" s="627" t="s">
        <v>260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371</v>
      </c>
      <c r="CE49" s="603"/>
      <c r="CF49" s="603"/>
      <c r="CG49" s="603"/>
      <c r="CH49" s="603"/>
      <c r="CI49" s="603"/>
      <c r="CJ49" s="603"/>
      <c r="CK49" s="603"/>
      <c r="CL49" s="603"/>
      <c r="CM49" s="603"/>
      <c r="CN49" s="603"/>
      <c r="CO49" s="603"/>
      <c r="CP49" s="603"/>
      <c r="CQ49" s="604"/>
      <c r="CR49" s="605">
        <v>13813037</v>
      </c>
      <c r="CS49" s="606"/>
      <c r="CT49" s="606"/>
      <c r="CU49" s="606"/>
      <c r="CV49" s="606"/>
      <c r="CW49" s="606"/>
      <c r="CX49" s="606"/>
      <c r="CY49" s="607"/>
      <c r="CZ49" s="608">
        <v>100</v>
      </c>
      <c r="DA49" s="609"/>
      <c r="DB49" s="609"/>
      <c r="DC49" s="610"/>
      <c r="DD49" s="611">
        <v>8847933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kj/pWVoX0a2h9LbrfKpxqhClxjbbRg3Z3guMJ+eoiU8GvQMLC5CoK5RUCz6ghAAUVbPSs9M7C2vj6TaIfP7lA==" saltValue="QMHdUvuXb+rE9BWwfXAEN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2" t="s">
        <v>372</v>
      </c>
      <c r="B2" s="1102"/>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2"/>
      <c r="AC2" s="1102"/>
      <c r="AD2" s="1102"/>
      <c r="AE2" s="1102"/>
      <c r="AF2" s="1102"/>
      <c r="AG2" s="1102"/>
      <c r="AH2" s="1102"/>
      <c r="AI2" s="1102"/>
      <c r="AJ2" s="1102"/>
      <c r="AK2" s="1102"/>
      <c r="AL2" s="1102"/>
      <c r="AM2" s="1102"/>
      <c r="AN2" s="1102"/>
      <c r="AO2" s="1102"/>
      <c r="AP2" s="1102"/>
      <c r="AQ2" s="1102"/>
      <c r="AR2" s="1102"/>
      <c r="AS2" s="1102"/>
      <c r="AT2" s="1102"/>
      <c r="AU2" s="1102"/>
      <c r="AV2" s="1102"/>
      <c r="AW2" s="1102"/>
      <c r="AX2" s="1102"/>
      <c r="AY2" s="1102"/>
      <c r="AZ2" s="1102"/>
      <c r="BA2" s="1102"/>
      <c r="BB2" s="1102"/>
      <c r="BC2" s="1102"/>
      <c r="BD2" s="1102"/>
      <c r="BE2" s="1102"/>
      <c r="BF2" s="1102"/>
      <c r="BG2" s="1102"/>
      <c r="BH2" s="1102"/>
      <c r="BI2" s="110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3" t="s">
        <v>373</v>
      </c>
      <c r="DK2" s="1104"/>
      <c r="DL2" s="1104"/>
      <c r="DM2" s="1104"/>
      <c r="DN2" s="1104"/>
      <c r="DO2" s="1105"/>
      <c r="DP2" s="228"/>
      <c r="DQ2" s="1103" t="s">
        <v>374</v>
      </c>
      <c r="DR2" s="1104"/>
      <c r="DS2" s="1104"/>
      <c r="DT2" s="1104"/>
      <c r="DU2" s="1104"/>
      <c r="DV2" s="1104"/>
      <c r="DW2" s="1104"/>
      <c r="DX2" s="1104"/>
      <c r="DY2" s="1104"/>
      <c r="DZ2" s="110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71" t="s">
        <v>375</v>
      </c>
      <c r="B4" s="1071"/>
      <c r="C4" s="1071"/>
      <c r="D4" s="1071"/>
      <c r="E4" s="1071"/>
      <c r="F4" s="1071"/>
      <c r="G4" s="1071"/>
      <c r="H4" s="1071"/>
      <c r="I4" s="1071"/>
      <c r="J4" s="1071"/>
      <c r="K4" s="1071"/>
      <c r="L4" s="1071"/>
      <c r="M4" s="1071"/>
      <c r="N4" s="1071"/>
      <c r="O4" s="1071"/>
      <c r="P4" s="1071"/>
      <c r="Q4" s="1071"/>
      <c r="R4" s="1071"/>
      <c r="S4" s="1071"/>
      <c r="T4" s="1071"/>
      <c r="U4" s="1071"/>
      <c r="V4" s="1071"/>
      <c r="W4" s="1071"/>
      <c r="X4" s="1071"/>
      <c r="Y4" s="1071"/>
      <c r="Z4" s="1071"/>
      <c r="AA4" s="1071"/>
      <c r="AB4" s="1071"/>
      <c r="AC4" s="1071"/>
      <c r="AD4" s="1071"/>
      <c r="AE4" s="1071"/>
      <c r="AF4" s="1071"/>
      <c r="AG4" s="1071"/>
      <c r="AH4" s="1071"/>
      <c r="AI4" s="1071"/>
      <c r="AJ4" s="1071"/>
      <c r="AK4" s="1071"/>
      <c r="AL4" s="1071"/>
      <c r="AM4" s="1071"/>
      <c r="AN4" s="1071"/>
      <c r="AO4" s="1071"/>
      <c r="AP4" s="1071"/>
      <c r="AQ4" s="1071"/>
      <c r="AR4" s="1071"/>
      <c r="AS4" s="1071"/>
      <c r="AT4" s="1071"/>
      <c r="AU4" s="1071"/>
      <c r="AV4" s="1071"/>
      <c r="AW4" s="1071"/>
      <c r="AX4" s="1071"/>
      <c r="AY4" s="1071"/>
      <c r="AZ4" s="232"/>
      <c r="BA4" s="232"/>
      <c r="BB4" s="232"/>
      <c r="BC4" s="232"/>
      <c r="BD4" s="232"/>
      <c r="BE4" s="233"/>
      <c r="BF4" s="233"/>
      <c r="BG4" s="233"/>
      <c r="BH4" s="233"/>
      <c r="BI4" s="233"/>
      <c r="BJ4" s="233"/>
      <c r="BK4" s="233"/>
      <c r="BL4" s="233"/>
      <c r="BM4" s="233"/>
      <c r="BN4" s="233"/>
      <c r="BO4" s="233"/>
      <c r="BP4" s="233"/>
      <c r="BQ4" s="730" t="s">
        <v>376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8" t="s">
        <v>377</v>
      </c>
      <c r="B5" s="1009"/>
      <c r="C5" s="1009"/>
      <c r="D5" s="1009"/>
      <c r="E5" s="1009"/>
      <c r="F5" s="1009"/>
      <c r="G5" s="1009"/>
      <c r="H5" s="1009"/>
      <c r="I5" s="1009"/>
      <c r="J5" s="1009"/>
      <c r="K5" s="1009"/>
      <c r="L5" s="1009"/>
      <c r="M5" s="1009"/>
      <c r="N5" s="1009"/>
      <c r="O5" s="1009"/>
      <c r="P5" s="1010"/>
      <c r="Q5" s="1014" t="s">
        <v>378</v>
      </c>
      <c r="R5" s="1015"/>
      <c r="S5" s="1015"/>
      <c r="T5" s="1015"/>
      <c r="U5" s="1016"/>
      <c r="V5" s="1014" t="s">
        <v>379</v>
      </c>
      <c r="W5" s="1015"/>
      <c r="X5" s="1015"/>
      <c r="Y5" s="1015"/>
      <c r="Z5" s="1016"/>
      <c r="AA5" s="1014" t="s">
        <v>380</v>
      </c>
      <c r="AB5" s="1015"/>
      <c r="AC5" s="1015"/>
      <c r="AD5" s="1015"/>
      <c r="AE5" s="1015"/>
      <c r="AF5" s="1106" t="s">
        <v>381</v>
      </c>
      <c r="AG5" s="1015"/>
      <c r="AH5" s="1015"/>
      <c r="AI5" s="1015"/>
      <c r="AJ5" s="1028"/>
      <c r="AK5" s="1015" t="s">
        <v>382</v>
      </c>
      <c r="AL5" s="1015"/>
      <c r="AM5" s="1015"/>
      <c r="AN5" s="1015"/>
      <c r="AO5" s="1016"/>
      <c r="AP5" s="1014" t="s">
        <v>383</v>
      </c>
      <c r="AQ5" s="1015"/>
      <c r="AR5" s="1015"/>
      <c r="AS5" s="1015"/>
      <c r="AT5" s="1016"/>
      <c r="AU5" s="1014" t="s">
        <v>384</v>
      </c>
      <c r="AV5" s="1015"/>
      <c r="AW5" s="1015"/>
      <c r="AX5" s="1015"/>
      <c r="AY5" s="1028"/>
      <c r="AZ5" s="232"/>
      <c r="BA5" s="232"/>
      <c r="BB5" s="232"/>
      <c r="BC5" s="232"/>
      <c r="BD5" s="232"/>
      <c r="BE5" s="233"/>
      <c r="BF5" s="233"/>
      <c r="BG5" s="233"/>
      <c r="BH5" s="233"/>
      <c r="BI5" s="233"/>
      <c r="BJ5" s="233"/>
      <c r="BK5" s="233"/>
      <c r="BL5" s="233"/>
      <c r="BM5" s="233"/>
      <c r="BN5" s="233"/>
      <c r="BO5" s="233"/>
      <c r="BP5" s="233"/>
      <c r="BQ5" s="1008" t="s">
        <v>385</v>
      </c>
      <c r="BR5" s="1009"/>
      <c r="BS5" s="1009"/>
      <c r="BT5" s="1009"/>
      <c r="BU5" s="1009"/>
      <c r="BV5" s="1009"/>
      <c r="BW5" s="1009"/>
      <c r="BX5" s="1009"/>
      <c r="BY5" s="1009"/>
      <c r="BZ5" s="1009"/>
      <c r="CA5" s="1009"/>
      <c r="CB5" s="1009"/>
      <c r="CC5" s="1009"/>
      <c r="CD5" s="1009"/>
      <c r="CE5" s="1009"/>
      <c r="CF5" s="1009"/>
      <c r="CG5" s="1010"/>
      <c r="CH5" s="1014" t="s">
        <v>386</v>
      </c>
      <c r="CI5" s="1015"/>
      <c r="CJ5" s="1015"/>
      <c r="CK5" s="1015"/>
      <c r="CL5" s="1016"/>
      <c r="CM5" s="1014" t="s">
        <v>387</v>
      </c>
      <c r="CN5" s="1015"/>
      <c r="CO5" s="1015"/>
      <c r="CP5" s="1015"/>
      <c r="CQ5" s="1016"/>
      <c r="CR5" s="1014" t="s">
        <v>388</v>
      </c>
      <c r="CS5" s="1015"/>
      <c r="CT5" s="1015"/>
      <c r="CU5" s="1015"/>
      <c r="CV5" s="1016"/>
      <c r="CW5" s="1014" t="s">
        <v>389</v>
      </c>
      <c r="CX5" s="1015"/>
      <c r="CY5" s="1015"/>
      <c r="CZ5" s="1015"/>
      <c r="DA5" s="1016"/>
      <c r="DB5" s="1014" t="s">
        <v>390</v>
      </c>
      <c r="DC5" s="1015"/>
      <c r="DD5" s="1015"/>
      <c r="DE5" s="1015"/>
      <c r="DF5" s="1016"/>
      <c r="DG5" s="1096" t="s">
        <v>391</v>
      </c>
      <c r="DH5" s="1097"/>
      <c r="DI5" s="1097"/>
      <c r="DJ5" s="1097"/>
      <c r="DK5" s="1098"/>
      <c r="DL5" s="1096" t="s">
        <v>392</v>
      </c>
      <c r="DM5" s="1097"/>
      <c r="DN5" s="1097"/>
      <c r="DO5" s="1097"/>
      <c r="DP5" s="1098"/>
      <c r="DQ5" s="1014" t="s">
        <v>393</v>
      </c>
      <c r="DR5" s="1015"/>
      <c r="DS5" s="1015"/>
      <c r="DT5" s="1015"/>
      <c r="DU5" s="1016"/>
      <c r="DV5" s="1014" t="s">
        <v>384</v>
      </c>
      <c r="DW5" s="1015"/>
      <c r="DX5" s="1015"/>
      <c r="DY5" s="1015"/>
      <c r="DZ5" s="1028"/>
      <c r="EA5" s="234"/>
    </row>
    <row r="6" spans="1:131" s="235"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7"/>
      <c r="AG6" s="1018"/>
      <c r="AH6" s="1018"/>
      <c r="AI6" s="1018"/>
      <c r="AJ6" s="1029"/>
      <c r="AK6" s="1018"/>
      <c r="AL6" s="1018"/>
      <c r="AM6" s="1018"/>
      <c r="AN6" s="1018"/>
      <c r="AO6" s="1019"/>
      <c r="AP6" s="1017"/>
      <c r="AQ6" s="1018"/>
      <c r="AR6" s="1018"/>
      <c r="AS6" s="1018"/>
      <c r="AT6" s="1019"/>
      <c r="AU6" s="1017"/>
      <c r="AV6" s="1018"/>
      <c r="AW6" s="1018"/>
      <c r="AX6" s="1018"/>
      <c r="AY6" s="1029"/>
      <c r="AZ6" s="232"/>
      <c r="BA6" s="232"/>
      <c r="BB6" s="232"/>
      <c r="BC6" s="232"/>
      <c r="BD6" s="232"/>
      <c r="BE6" s="233"/>
      <c r="BF6" s="233"/>
      <c r="BG6" s="233"/>
      <c r="BH6" s="233"/>
      <c r="BI6" s="233"/>
      <c r="BJ6" s="233"/>
      <c r="BK6" s="233"/>
      <c r="BL6" s="233"/>
      <c r="BM6" s="233"/>
      <c r="BN6" s="233"/>
      <c r="BO6" s="233"/>
      <c r="BP6" s="233"/>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099"/>
      <c r="DH6" s="1100"/>
      <c r="DI6" s="1100"/>
      <c r="DJ6" s="1100"/>
      <c r="DK6" s="1101"/>
      <c r="DL6" s="1099"/>
      <c r="DM6" s="1100"/>
      <c r="DN6" s="1100"/>
      <c r="DO6" s="1100"/>
      <c r="DP6" s="1101"/>
      <c r="DQ6" s="1017"/>
      <c r="DR6" s="1018"/>
      <c r="DS6" s="1018"/>
      <c r="DT6" s="1018"/>
      <c r="DU6" s="1019"/>
      <c r="DV6" s="1017"/>
      <c r="DW6" s="1018"/>
      <c r="DX6" s="1018"/>
      <c r="DY6" s="1018"/>
      <c r="DZ6" s="1029"/>
      <c r="EA6" s="234"/>
    </row>
    <row r="7" spans="1:131" s="235" customFormat="1" ht="26.25" customHeight="1" thickTop="1" x14ac:dyDescent="0.15">
      <c r="A7" s="236">
        <v>1</v>
      </c>
      <c r="B7" s="1059" t="s">
        <v>394</v>
      </c>
      <c r="C7" s="1060"/>
      <c r="D7" s="1060"/>
      <c r="E7" s="1060"/>
      <c r="F7" s="1060"/>
      <c r="G7" s="1060"/>
      <c r="H7" s="1060"/>
      <c r="I7" s="1060"/>
      <c r="J7" s="1060"/>
      <c r="K7" s="1060"/>
      <c r="L7" s="1060"/>
      <c r="M7" s="1060"/>
      <c r="N7" s="1060"/>
      <c r="O7" s="1060"/>
      <c r="P7" s="1061"/>
      <c r="Q7" s="1114">
        <v>13960</v>
      </c>
      <c r="R7" s="1115"/>
      <c r="S7" s="1115"/>
      <c r="T7" s="1115"/>
      <c r="U7" s="1115"/>
      <c r="V7" s="1115">
        <v>13813</v>
      </c>
      <c r="W7" s="1115"/>
      <c r="X7" s="1115"/>
      <c r="Y7" s="1115"/>
      <c r="Z7" s="1115"/>
      <c r="AA7" s="1115">
        <v>147</v>
      </c>
      <c r="AB7" s="1115"/>
      <c r="AC7" s="1115"/>
      <c r="AD7" s="1115"/>
      <c r="AE7" s="1116"/>
      <c r="AF7" s="1117">
        <v>105</v>
      </c>
      <c r="AG7" s="1118"/>
      <c r="AH7" s="1118"/>
      <c r="AI7" s="1118"/>
      <c r="AJ7" s="1119"/>
      <c r="AK7" s="1120">
        <v>1228</v>
      </c>
      <c r="AL7" s="1121"/>
      <c r="AM7" s="1121"/>
      <c r="AN7" s="1121"/>
      <c r="AO7" s="1121"/>
      <c r="AP7" s="1121">
        <v>14289</v>
      </c>
      <c r="AQ7" s="1121"/>
      <c r="AR7" s="1121"/>
      <c r="AS7" s="1121"/>
      <c r="AT7" s="1121"/>
      <c r="AU7" s="1122"/>
      <c r="AV7" s="1122"/>
      <c r="AW7" s="1122"/>
      <c r="AX7" s="1122"/>
      <c r="AY7" s="1123"/>
      <c r="AZ7" s="232"/>
      <c r="BA7" s="232"/>
      <c r="BB7" s="232"/>
      <c r="BC7" s="232"/>
      <c r="BD7" s="232"/>
      <c r="BE7" s="233"/>
      <c r="BF7" s="233"/>
      <c r="BG7" s="233"/>
      <c r="BH7" s="233"/>
      <c r="BI7" s="233"/>
      <c r="BJ7" s="233"/>
      <c r="BK7" s="233"/>
      <c r="BL7" s="233"/>
      <c r="BM7" s="233"/>
      <c r="BN7" s="233"/>
      <c r="BO7" s="233"/>
      <c r="BP7" s="233"/>
      <c r="BQ7" s="236">
        <v>1</v>
      </c>
      <c r="BR7" s="237"/>
      <c r="BS7" s="1111"/>
      <c r="BT7" s="1112"/>
      <c r="BU7" s="1112"/>
      <c r="BV7" s="1112"/>
      <c r="BW7" s="1112"/>
      <c r="BX7" s="1112"/>
      <c r="BY7" s="1112"/>
      <c r="BZ7" s="1112"/>
      <c r="CA7" s="1112"/>
      <c r="CB7" s="1112"/>
      <c r="CC7" s="1112"/>
      <c r="CD7" s="1112"/>
      <c r="CE7" s="1112"/>
      <c r="CF7" s="1112"/>
      <c r="CG7" s="1124"/>
      <c r="CH7" s="1108"/>
      <c r="CI7" s="1109"/>
      <c r="CJ7" s="1109"/>
      <c r="CK7" s="1109"/>
      <c r="CL7" s="1110"/>
      <c r="CM7" s="1108"/>
      <c r="CN7" s="1109"/>
      <c r="CO7" s="1109"/>
      <c r="CP7" s="1109"/>
      <c r="CQ7" s="1110"/>
      <c r="CR7" s="1108"/>
      <c r="CS7" s="1109"/>
      <c r="CT7" s="1109"/>
      <c r="CU7" s="1109"/>
      <c r="CV7" s="1110"/>
      <c r="CW7" s="1108"/>
      <c r="CX7" s="1109"/>
      <c r="CY7" s="1109"/>
      <c r="CZ7" s="1109"/>
      <c r="DA7" s="1110"/>
      <c r="DB7" s="1108"/>
      <c r="DC7" s="1109"/>
      <c r="DD7" s="1109"/>
      <c r="DE7" s="1109"/>
      <c r="DF7" s="1110"/>
      <c r="DG7" s="1108"/>
      <c r="DH7" s="1109"/>
      <c r="DI7" s="1109"/>
      <c r="DJ7" s="1109"/>
      <c r="DK7" s="1110"/>
      <c r="DL7" s="1108"/>
      <c r="DM7" s="1109"/>
      <c r="DN7" s="1109"/>
      <c r="DO7" s="1109"/>
      <c r="DP7" s="1110"/>
      <c r="DQ7" s="1108"/>
      <c r="DR7" s="1109"/>
      <c r="DS7" s="1109"/>
      <c r="DT7" s="1109"/>
      <c r="DU7" s="1110"/>
      <c r="DV7" s="1111"/>
      <c r="DW7" s="1112"/>
      <c r="DX7" s="1112"/>
      <c r="DY7" s="1112"/>
      <c r="DZ7" s="1113"/>
      <c r="EA7" s="234"/>
    </row>
    <row r="8" spans="1:131" s="235" customFormat="1" ht="26.25" customHeight="1" x14ac:dyDescent="0.15">
      <c r="A8" s="238">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2"/>
      <c r="AL8" s="1093"/>
      <c r="AM8" s="1093"/>
      <c r="AN8" s="1093"/>
      <c r="AO8" s="1093"/>
      <c r="AP8" s="1093"/>
      <c r="AQ8" s="1093"/>
      <c r="AR8" s="1093"/>
      <c r="AS8" s="1093"/>
      <c r="AT8" s="1093"/>
      <c r="AU8" s="1094"/>
      <c r="AV8" s="1094"/>
      <c r="AW8" s="1094"/>
      <c r="AX8" s="1094"/>
      <c r="AY8" s="1095"/>
      <c r="AZ8" s="232"/>
      <c r="BA8" s="232"/>
      <c r="BB8" s="232"/>
      <c r="BC8" s="232"/>
      <c r="BD8" s="232"/>
      <c r="BE8" s="233"/>
      <c r="BF8" s="233"/>
      <c r="BG8" s="233"/>
      <c r="BH8" s="233"/>
      <c r="BI8" s="233"/>
      <c r="BJ8" s="233"/>
      <c r="BK8" s="233"/>
      <c r="BL8" s="233"/>
      <c r="BM8" s="233"/>
      <c r="BN8" s="233"/>
      <c r="BO8" s="233"/>
      <c r="BP8" s="233"/>
      <c r="BQ8" s="238">
        <v>2</v>
      </c>
      <c r="BR8" s="239"/>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34"/>
    </row>
    <row r="9" spans="1:131" s="235" customFormat="1" ht="26.25" customHeight="1" x14ac:dyDescent="0.15">
      <c r="A9" s="238">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2"/>
      <c r="AL9" s="1093"/>
      <c r="AM9" s="1093"/>
      <c r="AN9" s="1093"/>
      <c r="AO9" s="1093"/>
      <c r="AP9" s="1093"/>
      <c r="AQ9" s="1093"/>
      <c r="AR9" s="1093"/>
      <c r="AS9" s="1093"/>
      <c r="AT9" s="1093"/>
      <c r="AU9" s="1094"/>
      <c r="AV9" s="1094"/>
      <c r="AW9" s="1094"/>
      <c r="AX9" s="1094"/>
      <c r="AY9" s="1095"/>
      <c r="AZ9" s="232"/>
      <c r="BA9" s="232"/>
      <c r="BB9" s="232"/>
      <c r="BC9" s="232"/>
      <c r="BD9" s="232"/>
      <c r="BE9" s="233"/>
      <c r="BF9" s="233"/>
      <c r="BG9" s="233"/>
      <c r="BH9" s="233"/>
      <c r="BI9" s="233"/>
      <c r="BJ9" s="233"/>
      <c r="BK9" s="233"/>
      <c r="BL9" s="233"/>
      <c r="BM9" s="233"/>
      <c r="BN9" s="233"/>
      <c r="BO9" s="233"/>
      <c r="BP9" s="233"/>
      <c r="BQ9" s="238">
        <v>3</v>
      </c>
      <c r="BR9" s="239"/>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34"/>
    </row>
    <row r="10" spans="1:131" s="235" customFormat="1" ht="26.25" customHeight="1" x14ac:dyDescent="0.15">
      <c r="A10" s="238">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2"/>
      <c r="AL10" s="1093"/>
      <c r="AM10" s="1093"/>
      <c r="AN10" s="1093"/>
      <c r="AO10" s="1093"/>
      <c r="AP10" s="1093"/>
      <c r="AQ10" s="1093"/>
      <c r="AR10" s="1093"/>
      <c r="AS10" s="1093"/>
      <c r="AT10" s="1093"/>
      <c r="AU10" s="1094"/>
      <c r="AV10" s="1094"/>
      <c r="AW10" s="1094"/>
      <c r="AX10" s="1094"/>
      <c r="AY10" s="1095"/>
      <c r="AZ10" s="232"/>
      <c r="BA10" s="232"/>
      <c r="BB10" s="232"/>
      <c r="BC10" s="232"/>
      <c r="BD10" s="232"/>
      <c r="BE10" s="233"/>
      <c r="BF10" s="233"/>
      <c r="BG10" s="233"/>
      <c r="BH10" s="233"/>
      <c r="BI10" s="233"/>
      <c r="BJ10" s="233"/>
      <c r="BK10" s="233"/>
      <c r="BL10" s="233"/>
      <c r="BM10" s="233"/>
      <c r="BN10" s="233"/>
      <c r="BO10" s="233"/>
      <c r="BP10" s="233"/>
      <c r="BQ10" s="238">
        <v>4</v>
      </c>
      <c r="BR10" s="239"/>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34"/>
    </row>
    <row r="11" spans="1:131" s="235" customFormat="1" ht="26.25" customHeight="1" x14ac:dyDescent="0.15">
      <c r="A11" s="238">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2"/>
      <c r="AL11" s="1093"/>
      <c r="AM11" s="1093"/>
      <c r="AN11" s="1093"/>
      <c r="AO11" s="1093"/>
      <c r="AP11" s="1093"/>
      <c r="AQ11" s="1093"/>
      <c r="AR11" s="1093"/>
      <c r="AS11" s="1093"/>
      <c r="AT11" s="1093"/>
      <c r="AU11" s="1094"/>
      <c r="AV11" s="1094"/>
      <c r="AW11" s="1094"/>
      <c r="AX11" s="1094"/>
      <c r="AY11" s="1095"/>
      <c r="AZ11" s="232"/>
      <c r="BA11" s="232"/>
      <c r="BB11" s="232"/>
      <c r="BC11" s="232"/>
      <c r="BD11" s="232"/>
      <c r="BE11" s="233"/>
      <c r="BF11" s="233"/>
      <c r="BG11" s="233"/>
      <c r="BH11" s="233"/>
      <c r="BI11" s="233"/>
      <c r="BJ11" s="233"/>
      <c r="BK11" s="233"/>
      <c r="BL11" s="233"/>
      <c r="BM11" s="233"/>
      <c r="BN11" s="233"/>
      <c r="BO11" s="233"/>
      <c r="BP11" s="233"/>
      <c r="BQ11" s="238">
        <v>5</v>
      </c>
      <c r="BR11" s="239"/>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34"/>
    </row>
    <row r="12" spans="1:131" s="235" customFormat="1" ht="26.25" customHeight="1" x14ac:dyDescent="0.15">
      <c r="A12" s="238">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2"/>
      <c r="AL12" s="1093"/>
      <c r="AM12" s="1093"/>
      <c r="AN12" s="1093"/>
      <c r="AO12" s="1093"/>
      <c r="AP12" s="1093"/>
      <c r="AQ12" s="1093"/>
      <c r="AR12" s="1093"/>
      <c r="AS12" s="1093"/>
      <c r="AT12" s="1093"/>
      <c r="AU12" s="1094"/>
      <c r="AV12" s="1094"/>
      <c r="AW12" s="1094"/>
      <c r="AX12" s="1094"/>
      <c r="AY12" s="1095"/>
      <c r="AZ12" s="232"/>
      <c r="BA12" s="232"/>
      <c r="BB12" s="232"/>
      <c r="BC12" s="232"/>
      <c r="BD12" s="232"/>
      <c r="BE12" s="233"/>
      <c r="BF12" s="233"/>
      <c r="BG12" s="233"/>
      <c r="BH12" s="233"/>
      <c r="BI12" s="233"/>
      <c r="BJ12" s="233"/>
      <c r="BK12" s="233"/>
      <c r="BL12" s="233"/>
      <c r="BM12" s="233"/>
      <c r="BN12" s="233"/>
      <c r="BO12" s="233"/>
      <c r="BP12" s="233"/>
      <c r="BQ12" s="238">
        <v>6</v>
      </c>
      <c r="BR12" s="239"/>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34"/>
    </row>
    <row r="13" spans="1:131" s="235" customFormat="1" ht="26.25" customHeight="1" x14ac:dyDescent="0.15">
      <c r="A13" s="238">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2"/>
      <c r="AL13" s="1093"/>
      <c r="AM13" s="1093"/>
      <c r="AN13" s="1093"/>
      <c r="AO13" s="1093"/>
      <c r="AP13" s="1093"/>
      <c r="AQ13" s="1093"/>
      <c r="AR13" s="1093"/>
      <c r="AS13" s="1093"/>
      <c r="AT13" s="1093"/>
      <c r="AU13" s="1094"/>
      <c r="AV13" s="1094"/>
      <c r="AW13" s="1094"/>
      <c r="AX13" s="1094"/>
      <c r="AY13" s="1095"/>
      <c r="AZ13" s="232"/>
      <c r="BA13" s="232"/>
      <c r="BB13" s="232"/>
      <c r="BC13" s="232"/>
      <c r="BD13" s="232"/>
      <c r="BE13" s="233"/>
      <c r="BF13" s="233"/>
      <c r="BG13" s="233"/>
      <c r="BH13" s="233"/>
      <c r="BI13" s="233"/>
      <c r="BJ13" s="233"/>
      <c r="BK13" s="233"/>
      <c r="BL13" s="233"/>
      <c r="BM13" s="233"/>
      <c r="BN13" s="233"/>
      <c r="BO13" s="233"/>
      <c r="BP13" s="233"/>
      <c r="BQ13" s="238">
        <v>7</v>
      </c>
      <c r="BR13" s="239"/>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34"/>
    </row>
    <row r="14" spans="1:131" s="235" customFormat="1" ht="26.25" customHeight="1" x14ac:dyDescent="0.15">
      <c r="A14" s="238">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2"/>
      <c r="AL14" s="1093"/>
      <c r="AM14" s="1093"/>
      <c r="AN14" s="1093"/>
      <c r="AO14" s="1093"/>
      <c r="AP14" s="1093"/>
      <c r="AQ14" s="1093"/>
      <c r="AR14" s="1093"/>
      <c r="AS14" s="1093"/>
      <c r="AT14" s="1093"/>
      <c r="AU14" s="1094"/>
      <c r="AV14" s="1094"/>
      <c r="AW14" s="1094"/>
      <c r="AX14" s="1094"/>
      <c r="AY14" s="1095"/>
      <c r="AZ14" s="232"/>
      <c r="BA14" s="232"/>
      <c r="BB14" s="232"/>
      <c r="BC14" s="232"/>
      <c r="BD14" s="232"/>
      <c r="BE14" s="233"/>
      <c r="BF14" s="233"/>
      <c r="BG14" s="233"/>
      <c r="BH14" s="233"/>
      <c r="BI14" s="233"/>
      <c r="BJ14" s="233"/>
      <c r="BK14" s="233"/>
      <c r="BL14" s="233"/>
      <c r="BM14" s="233"/>
      <c r="BN14" s="233"/>
      <c r="BO14" s="233"/>
      <c r="BP14" s="233"/>
      <c r="BQ14" s="238">
        <v>8</v>
      </c>
      <c r="BR14" s="239"/>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34"/>
    </row>
    <row r="15" spans="1:131" s="235" customFormat="1" ht="26.25" customHeight="1" x14ac:dyDescent="0.15">
      <c r="A15" s="238">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2"/>
      <c r="AL15" s="1093"/>
      <c r="AM15" s="1093"/>
      <c r="AN15" s="1093"/>
      <c r="AO15" s="1093"/>
      <c r="AP15" s="1093"/>
      <c r="AQ15" s="1093"/>
      <c r="AR15" s="1093"/>
      <c r="AS15" s="1093"/>
      <c r="AT15" s="1093"/>
      <c r="AU15" s="1094"/>
      <c r="AV15" s="1094"/>
      <c r="AW15" s="1094"/>
      <c r="AX15" s="1094"/>
      <c r="AY15" s="1095"/>
      <c r="AZ15" s="232"/>
      <c r="BA15" s="232"/>
      <c r="BB15" s="232"/>
      <c r="BC15" s="232"/>
      <c r="BD15" s="232"/>
      <c r="BE15" s="233"/>
      <c r="BF15" s="233"/>
      <c r="BG15" s="233"/>
      <c r="BH15" s="233"/>
      <c r="BI15" s="233"/>
      <c r="BJ15" s="233"/>
      <c r="BK15" s="233"/>
      <c r="BL15" s="233"/>
      <c r="BM15" s="233"/>
      <c r="BN15" s="233"/>
      <c r="BO15" s="233"/>
      <c r="BP15" s="233"/>
      <c r="BQ15" s="238">
        <v>9</v>
      </c>
      <c r="BR15" s="239"/>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34"/>
    </row>
    <row r="16" spans="1:131" s="235" customFormat="1" ht="26.25" customHeight="1" x14ac:dyDescent="0.15">
      <c r="A16" s="238">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2"/>
      <c r="AL16" s="1093"/>
      <c r="AM16" s="1093"/>
      <c r="AN16" s="1093"/>
      <c r="AO16" s="1093"/>
      <c r="AP16" s="1093"/>
      <c r="AQ16" s="1093"/>
      <c r="AR16" s="1093"/>
      <c r="AS16" s="1093"/>
      <c r="AT16" s="1093"/>
      <c r="AU16" s="1094"/>
      <c r="AV16" s="1094"/>
      <c r="AW16" s="1094"/>
      <c r="AX16" s="1094"/>
      <c r="AY16" s="1095"/>
      <c r="AZ16" s="232"/>
      <c r="BA16" s="232"/>
      <c r="BB16" s="232"/>
      <c r="BC16" s="232"/>
      <c r="BD16" s="232"/>
      <c r="BE16" s="233"/>
      <c r="BF16" s="233"/>
      <c r="BG16" s="233"/>
      <c r="BH16" s="233"/>
      <c r="BI16" s="233"/>
      <c r="BJ16" s="233"/>
      <c r="BK16" s="233"/>
      <c r="BL16" s="233"/>
      <c r="BM16" s="233"/>
      <c r="BN16" s="233"/>
      <c r="BO16" s="233"/>
      <c r="BP16" s="233"/>
      <c r="BQ16" s="238">
        <v>10</v>
      </c>
      <c r="BR16" s="239"/>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34"/>
    </row>
    <row r="17" spans="1:131" s="235" customFormat="1" ht="26.25" customHeight="1" x14ac:dyDescent="0.15">
      <c r="A17" s="238">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2"/>
      <c r="AL17" s="1093"/>
      <c r="AM17" s="1093"/>
      <c r="AN17" s="1093"/>
      <c r="AO17" s="1093"/>
      <c r="AP17" s="1093"/>
      <c r="AQ17" s="1093"/>
      <c r="AR17" s="1093"/>
      <c r="AS17" s="1093"/>
      <c r="AT17" s="1093"/>
      <c r="AU17" s="1094"/>
      <c r="AV17" s="1094"/>
      <c r="AW17" s="1094"/>
      <c r="AX17" s="1094"/>
      <c r="AY17" s="1095"/>
      <c r="AZ17" s="232"/>
      <c r="BA17" s="232"/>
      <c r="BB17" s="232"/>
      <c r="BC17" s="232"/>
      <c r="BD17" s="232"/>
      <c r="BE17" s="233"/>
      <c r="BF17" s="233"/>
      <c r="BG17" s="233"/>
      <c r="BH17" s="233"/>
      <c r="BI17" s="233"/>
      <c r="BJ17" s="233"/>
      <c r="BK17" s="233"/>
      <c r="BL17" s="233"/>
      <c r="BM17" s="233"/>
      <c r="BN17" s="233"/>
      <c r="BO17" s="233"/>
      <c r="BP17" s="233"/>
      <c r="BQ17" s="238">
        <v>11</v>
      </c>
      <c r="BR17" s="239"/>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34"/>
    </row>
    <row r="18" spans="1:131" s="235" customFormat="1" ht="26.25" customHeight="1" x14ac:dyDescent="0.15">
      <c r="A18" s="238">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2"/>
      <c r="AL18" s="1093"/>
      <c r="AM18" s="1093"/>
      <c r="AN18" s="1093"/>
      <c r="AO18" s="1093"/>
      <c r="AP18" s="1093"/>
      <c r="AQ18" s="1093"/>
      <c r="AR18" s="1093"/>
      <c r="AS18" s="1093"/>
      <c r="AT18" s="1093"/>
      <c r="AU18" s="1094"/>
      <c r="AV18" s="1094"/>
      <c r="AW18" s="1094"/>
      <c r="AX18" s="1094"/>
      <c r="AY18" s="1095"/>
      <c r="AZ18" s="232"/>
      <c r="BA18" s="232"/>
      <c r="BB18" s="232"/>
      <c r="BC18" s="232"/>
      <c r="BD18" s="232"/>
      <c r="BE18" s="233"/>
      <c r="BF18" s="233"/>
      <c r="BG18" s="233"/>
      <c r="BH18" s="233"/>
      <c r="BI18" s="233"/>
      <c r="BJ18" s="233"/>
      <c r="BK18" s="233"/>
      <c r="BL18" s="233"/>
      <c r="BM18" s="233"/>
      <c r="BN18" s="233"/>
      <c r="BO18" s="233"/>
      <c r="BP18" s="233"/>
      <c r="BQ18" s="238">
        <v>12</v>
      </c>
      <c r="BR18" s="239"/>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34"/>
    </row>
    <row r="19" spans="1:131" s="235" customFormat="1" ht="26.25" customHeight="1" x14ac:dyDescent="0.15">
      <c r="A19" s="238">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2"/>
      <c r="AL19" s="1093"/>
      <c r="AM19" s="1093"/>
      <c r="AN19" s="1093"/>
      <c r="AO19" s="1093"/>
      <c r="AP19" s="1093"/>
      <c r="AQ19" s="1093"/>
      <c r="AR19" s="1093"/>
      <c r="AS19" s="1093"/>
      <c r="AT19" s="1093"/>
      <c r="AU19" s="1094"/>
      <c r="AV19" s="1094"/>
      <c r="AW19" s="1094"/>
      <c r="AX19" s="1094"/>
      <c r="AY19" s="1095"/>
      <c r="AZ19" s="232"/>
      <c r="BA19" s="232"/>
      <c r="BB19" s="232"/>
      <c r="BC19" s="232"/>
      <c r="BD19" s="232"/>
      <c r="BE19" s="233"/>
      <c r="BF19" s="233"/>
      <c r="BG19" s="233"/>
      <c r="BH19" s="233"/>
      <c r="BI19" s="233"/>
      <c r="BJ19" s="233"/>
      <c r="BK19" s="233"/>
      <c r="BL19" s="233"/>
      <c r="BM19" s="233"/>
      <c r="BN19" s="233"/>
      <c r="BO19" s="233"/>
      <c r="BP19" s="233"/>
      <c r="BQ19" s="238">
        <v>13</v>
      </c>
      <c r="BR19" s="239"/>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34"/>
    </row>
    <row r="20" spans="1:131" s="235" customFormat="1" ht="26.25" customHeight="1" x14ac:dyDescent="0.15">
      <c r="A20" s="238">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2"/>
      <c r="AL20" s="1093"/>
      <c r="AM20" s="1093"/>
      <c r="AN20" s="1093"/>
      <c r="AO20" s="1093"/>
      <c r="AP20" s="1093"/>
      <c r="AQ20" s="1093"/>
      <c r="AR20" s="1093"/>
      <c r="AS20" s="1093"/>
      <c r="AT20" s="1093"/>
      <c r="AU20" s="1094"/>
      <c r="AV20" s="1094"/>
      <c r="AW20" s="1094"/>
      <c r="AX20" s="1094"/>
      <c r="AY20" s="1095"/>
      <c r="AZ20" s="232"/>
      <c r="BA20" s="232"/>
      <c r="BB20" s="232"/>
      <c r="BC20" s="232"/>
      <c r="BD20" s="232"/>
      <c r="BE20" s="233"/>
      <c r="BF20" s="233"/>
      <c r="BG20" s="233"/>
      <c r="BH20" s="233"/>
      <c r="BI20" s="233"/>
      <c r="BJ20" s="233"/>
      <c r="BK20" s="233"/>
      <c r="BL20" s="233"/>
      <c r="BM20" s="233"/>
      <c r="BN20" s="233"/>
      <c r="BO20" s="233"/>
      <c r="BP20" s="233"/>
      <c r="BQ20" s="238">
        <v>14</v>
      </c>
      <c r="BR20" s="239"/>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34"/>
    </row>
    <row r="21" spans="1:131" s="235" customFormat="1" ht="26.25" customHeight="1" thickBot="1" x14ac:dyDescent="0.2">
      <c r="A21" s="238">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2"/>
      <c r="AL21" s="1093"/>
      <c r="AM21" s="1093"/>
      <c r="AN21" s="1093"/>
      <c r="AO21" s="1093"/>
      <c r="AP21" s="1093"/>
      <c r="AQ21" s="1093"/>
      <c r="AR21" s="1093"/>
      <c r="AS21" s="1093"/>
      <c r="AT21" s="1093"/>
      <c r="AU21" s="1094"/>
      <c r="AV21" s="1094"/>
      <c r="AW21" s="1094"/>
      <c r="AX21" s="1094"/>
      <c r="AY21" s="1095"/>
      <c r="AZ21" s="232"/>
      <c r="BA21" s="232"/>
      <c r="BB21" s="232"/>
      <c r="BC21" s="232"/>
      <c r="BD21" s="232"/>
      <c r="BE21" s="233"/>
      <c r="BF21" s="233"/>
      <c r="BG21" s="233"/>
      <c r="BH21" s="233"/>
      <c r="BI21" s="233"/>
      <c r="BJ21" s="233"/>
      <c r="BK21" s="233"/>
      <c r="BL21" s="233"/>
      <c r="BM21" s="233"/>
      <c r="BN21" s="233"/>
      <c r="BO21" s="233"/>
      <c r="BP21" s="233"/>
      <c r="BQ21" s="238">
        <v>15</v>
      </c>
      <c r="BR21" s="239"/>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34"/>
    </row>
    <row r="22" spans="1:131" s="235" customFormat="1" ht="26.25" customHeight="1" x14ac:dyDescent="0.15">
      <c r="A22" s="238">
        <v>16</v>
      </c>
      <c r="B22" s="1043"/>
      <c r="C22" s="1044"/>
      <c r="D22" s="1044"/>
      <c r="E22" s="1044"/>
      <c r="F22" s="1044"/>
      <c r="G22" s="1044"/>
      <c r="H22" s="1044"/>
      <c r="I22" s="1044"/>
      <c r="J22" s="1044"/>
      <c r="K22" s="1044"/>
      <c r="L22" s="1044"/>
      <c r="M22" s="1044"/>
      <c r="N22" s="1044"/>
      <c r="O22" s="1044"/>
      <c r="P22" s="1045"/>
      <c r="Q22" s="1085"/>
      <c r="R22" s="1086"/>
      <c r="S22" s="1086"/>
      <c r="T22" s="1086"/>
      <c r="U22" s="1086"/>
      <c r="V22" s="1086"/>
      <c r="W22" s="1086"/>
      <c r="X22" s="1086"/>
      <c r="Y22" s="1086"/>
      <c r="Z22" s="1086"/>
      <c r="AA22" s="1086"/>
      <c r="AB22" s="1086"/>
      <c r="AC22" s="1086"/>
      <c r="AD22" s="1086"/>
      <c r="AE22" s="1087"/>
      <c r="AF22" s="1048"/>
      <c r="AG22" s="1049"/>
      <c r="AH22" s="1049"/>
      <c r="AI22" s="1049"/>
      <c r="AJ22" s="1050"/>
      <c r="AK22" s="1088"/>
      <c r="AL22" s="1089"/>
      <c r="AM22" s="1089"/>
      <c r="AN22" s="1089"/>
      <c r="AO22" s="1089"/>
      <c r="AP22" s="1089"/>
      <c r="AQ22" s="1089"/>
      <c r="AR22" s="1089"/>
      <c r="AS22" s="1089"/>
      <c r="AT22" s="1089"/>
      <c r="AU22" s="1090"/>
      <c r="AV22" s="1090"/>
      <c r="AW22" s="1090"/>
      <c r="AX22" s="1090"/>
      <c r="AY22" s="1091"/>
      <c r="AZ22" s="1041" t="s">
        <v>395</v>
      </c>
      <c r="BA22" s="1041"/>
      <c r="BB22" s="1041"/>
      <c r="BC22" s="1041"/>
      <c r="BD22" s="1042"/>
      <c r="BE22" s="233"/>
      <c r="BF22" s="233"/>
      <c r="BG22" s="233"/>
      <c r="BH22" s="233"/>
      <c r="BI22" s="233"/>
      <c r="BJ22" s="233"/>
      <c r="BK22" s="233"/>
      <c r="BL22" s="233"/>
      <c r="BM22" s="233"/>
      <c r="BN22" s="233"/>
      <c r="BO22" s="233"/>
      <c r="BP22" s="233"/>
      <c r="BQ22" s="238">
        <v>16</v>
      </c>
      <c r="BR22" s="239"/>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34"/>
    </row>
    <row r="23" spans="1:131" s="235" customFormat="1" ht="26.25" customHeight="1" thickBot="1" x14ac:dyDescent="0.2">
      <c r="A23" s="240" t="s">
        <v>396</v>
      </c>
      <c r="B23" s="937" t="s">
        <v>397</v>
      </c>
      <c r="C23" s="938"/>
      <c r="D23" s="938"/>
      <c r="E23" s="938"/>
      <c r="F23" s="938"/>
      <c r="G23" s="938"/>
      <c r="H23" s="938"/>
      <c r="I23" s="938"/>
      <c r="J23" s="938"/>
      <c r="K23" s="938"/>
      <c r="L23" s="938"/>
      <c r="M23" s="938"/>
      <c r="N23" s="938"/>
      <c r="O23" s="938"/>
      <c r="P23" s="948"/>
      <c r="Q23" s="1079">
        <v>13960</v>
      </c>
      <c r="R23" s="1073"/>
      <c r="S23" s="1073"/>
      <c r="T23" s="1073"/>
      <c r="U23" s="1073"/>
      <c r="V23" s="1073">
        <v>13813</v>
      </c>
      <c r="W23" s="1073"/>
      <c r="X23" s="1073"/>
      <c r="Y23" s="1073"/>
      <c r="Z23" s="1073"/>
      <c r="AA23" s="1073">
        <v>147</v>
      </c>
      <c r="AB23" s="1073"/>
      <c r="AC23" s="1073"/>
      <c r="AD23" s="1073"/>
      <c r="AE23" s="1080"/>
      <c r="AF23" s="1081">
        <v>105</v>
      </c>
      <c r="AG23" s="1073"/>
      <c r="AH23" s="1073"/>
      <c r="AI23" s="1073"/>
      <c r="AJ23" s="1082"/>
      <c r="AK23" s="1083"/>
      <c r="AL23" s="1084"/>
      <c r="AM23" s="1084"/>
      <c r="AN23" s="1084"/>
      <c r="AO23" s="1084"/>
      <c r="AP23" s="1073">
        <v>14289</v>
      </c>
      <c r="AQ23" s="1073"/>
      <c r="AR23" s="1073"/>
      <c r="AS23" s="1073"/>
      <c r="AT23" s="1073"/>
      <c r="AU23" s="1074"/>
      <c r="AV23" s="1074"/>
      <c r="AW23" s="1074"/>
      <c r="AX23" s="1074"/>
      <c r="AY23" s="1075"/>
      <c r="AZ23" s="1076" t="s">
        <v>398</v>
      </c>
      <c r="BA23" s="1077"/>
      <c r="BB23" s="1077"/>
      <c r="BC23" s="1077"/>
      <c r="BD23" s="1078"/>
      <c r="BE23" s="233"/>
      <c r="BF23" s="233"/>
      <c r="BG23" s="233"/>
      <c r="BH23" s="233"/>
      <c r="BI23" s="233"/>
      <c r="BJ23" s="233"/>
      <c r="BK23" s="233"/>
      <c r="BL23" s="233"/>
      <c r="BM23" s="233"/>
      <c r="BN23" s="233"/>
      <c r="BO23" s="233"/>
      <c r="BP23" s="233"/>
      <c r="BQ23" s="238">
        <v>17</v>
      </c>
      <c r="BR23" s="239"/>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34"/>
    </row>
    <row r="24" spans="1:131" s="235" customFormat="1" ht="26.25" customHeight="1" x14ac:dyDescent="0.15">
      <c r="A24" s="1072" t="s">
        <v>399</v>
      </c>
      <c r="B24" s="1072"/>
      <c r="C24" s="1072"/>
      <c r="D24" s="1072"/>
      <c r="E24" s="1072"/>
      <c r="F24" s="1072"/>
      <c r="G24" s="1072"/>
      <c r="H24" s="1072"/>
      <c r="I24" s="1072"/>
      <c r="J24" s="1072"/>
      <c r="K24" s="1072"/>
      <c r="L24" s="1072"/>
      <c r="M24" s="1072"/>
      <c r="N24" s="1072"/>
      <c r="O24" s="1072"/>
      <c r="P24" s="1072"/>
      <c r="Q24" s="1072"/>
      <c r="R24" s="1072"/>
      <c r="S24" s="1072"/>
      <c r="T24" s="1072"/>
      <c r="U24" s="1072"/>
      <c r="V24" s="1072"/>
      <c r="W24" s="1072"/>
      <c r="X24" s="1072"/>
      <c r="Y24" s="1072"/>
      <c r="Z24" s="1072"/>
      <c r="AA24" s="1072"/>
      <c r="AB24" s="1072"/>
      <c r="AC24" s="1072"/>
      <c r="AD24" s="1072"/>
      <c r="AE24" s="1072"/>
      <c r="AF24" s="1072"/>
      <c r="AG24" s="1072"/>
      <c r="AH24" s="1072"/>
      <c r="AI24" s="1072"/>
      <c r="AJ24" s="1072"/>
      <c r="AK24" s="1072"/>
      <c r="AL24" s="1072"/>
      <c r="AM24" s="1072"/>
      <c r="AN24" s="1072"/>
      <c r="AO24" s="1072"/>
      <c r="AP24" s="1072"/>
      <c r="AQ24" s="1072"/>
      <c r="AR24" s="1072"/>
      <c r="AS24" s="1072"/>
      <c r="AT24" s="1072"/>
      <c r="AU24" s="1072"/>
      <c r="AV24" s="1072"/>
      <c r="AW24" s="1072"/>
      <c r="AX24" s="1072"/>
      <c r="AY24" s="1072"/>
      <c r="AZ24" s="232"/>
      <c r="BA24" s="232"/>
      <c r="BB24" s="232"/>
      <c r="BC24" s="232"/>
      <c r="BD24" s="232"/>
      <c r="BE24" s="233"/>
      <c r="BF24" s="233"/>
      <c r="BG24" s="233"/>
      <c r="BH24" s="233"/>
      <c r="BI24" s="233"/>
      <c r="BJ24" s="233"/>
      <c r="BK24" s="233"/>
      <c r="BL24" s="233"/>
      <c r="BM24" s="233"/>
      <c r="BN24" s="233"/>
      <c r="BO24" s="233"/>
      <c r="BP24" s="233"/>
      <c r="BQ24" s="238">
        <v>18</v>
      </c>
      <c r="BR24" s="239"/>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34"/>
    </row>
    <row r="25" spans="1:131" ht="26.25" customHeight="1" thickBot="1" x14ac:dyDescent="0.2">
      <c r="A25" s="1071" t="s">
        <v>400</v>
      </c>
      <c r="B25" s="1071"/>
      <c r="C25" s="1071"/>
      <c r="D25" s="1071"/>
      <c r="E25" s="1071"/>
      <c r="F25" s="1071"/>
      <c r="G25" s="1071"/>
      <c r="H25" s="1071"/>
      <c r="I25" s="1071"/>
      <c r="J25" s="1071"/>
      <c r="K25" s="1071"/>
      <c r="L25" s="1071"/>
      <c r="M25" s="1071"/>
      <c r="N25" s="1071"/>
      <c r="O25" s="1071"/>
      <c r="P25" s="1071"/>
      <c r="Q25" s="1071"/>
      <c r="R25" s="1071"/>
      <c r="S25" s="1071"/>
      <c r="T25" s="1071"/>
      <c r="U25" s="1071"/>
      <c r="V25" s="1071"/>
      <c r="W25" s="1071"/>
      <c r="X25" s="1071"/>
      <c r="Y25" s="1071"/>
      <c r="Z25" s="1071"/>
      <c r="AA25" s="1071"/>
      <c r="AB25" s="1071"/>
      <c r="AC25" s="1071"/>
      <c r="AD25" s="1071"/>
      <c r="AE25" s="1071"/>
      <c r="AF25" s="1071"/>
      <c r="AG25" s="1071"/>
      <c r="AH25" s="1071"/>
      <c r="AI25" s="1071"/>
      <c r="AJ25" s="1071"/>
      <c r="AK25" s="1071"/>
      <c r="AL25" s="1071"/>
      <c r="AM25" s="1071"/>
      <c r="AN25" s="1071"/>
      <c r="AO25" s="1071"/>
      <c r="AP25" s="1071"/>
      <c r="AQ25" s="1071"/>
      <c r="AR25" s="1071"/>
      <c r="AS25" s="1071"/>
      <c r="AT25" s="1071"/>
      <c r="AU25" s="1071"/>
      <c r="AV25" s="1071"/>
      <c r="AW25" s="1071"/>
      <c r="AX25" s="1071"/>
      <c r="AY25" s="1071"/>
      <c r="AZ25" s="1071"/>
      <c r="BA25" s="1071"/>
      <c r="BB25" s="1071"/>
      <c r="BC25" s="1071"/>
      <c r="BD25" s="1071"/>
      <c r="BE25" s="1071"/>
      <c r="BF25" s="1071"/>
      <c r="BG25" s="1071"/>
      <c r="BH25" s="1071"/>
      <c r="BI25" s="1071"/>
      <c r="BJ25" s="232"/>
      <c r="BK25" s="232"/>
      <c r="BL25" s="232"/>
      <c r="BM25" s="232"/>
      <c r="BN25" s="232"/>
      <c r="BO25" s="241"/>
      <c r="BP25" s="241"/>
      <c r="BQ25" s="238">
        <v>19</v>
      </c>
      <c r="BR25" s="239"/>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30"/>
    </row>
    <row r="26" spans="1:131" ht="26.25" customHeight="1" x14ac:dyDescent="0.15">
      <c r="A26" s="1008" t="s">
        <v>377</v>
      </c>
      <c r="B26" s="1009"/>
      <c r="C26" s="1009"/>
      <c r="D26" s="1009"/>
      <c r="E26" s="1009"/>
      <c r="F26" s="1009"/>
      <c r="G26" s="1009"/>
      <c r="H26" s="1009"/>
      <c r="I26" s="1009"/>
      <c r="J26" s="1009"/>
      <c r="K26" s="1009"/>
      <c r="L26" s="1009"/>
      <c r="M26" s="1009"/>
      <c r="N26" s="1009"/>
      <c r="O26" s="1009"/>
      <c r="P26" s="1010"/>
      <c r="Q26" s="1014" t="s">
        <v>401</v>
      </c>
      <c r="R26" s="1015"/>
      <c r="S26" s="1015"/>
      <c r="T26" s="1015"/>
      <c r="U26" s="1016"/>
      <c r="V26" s="1014" t="s">
        <v>402</v>
      </c>
      <c r="W26" s="1015"/>
      <c r="X26" s="1015"/>
      <c r="Y26" s="1015"/>
      <c r="Z26" s="1016"/>
      <c r="AA26" s="1014" t="s">
        <v>403</v>
      </c>
      <c r="AB26" s="1015"/>
      <c r="AC26" s="1015"/>
      <c r="AD26" s="1015"/>
      <c r="AE26" s="1015"/>
      <c r="AF26" s="1067" t="s">
        <v>404</v>
      </c>
      <c r="AG26" s="1021"/>
      <c r="AH26" s="1021"/>
      <c r="AI26" s="1021"/>
      <c r="AJ26" s="1068"/>
      <c r="AK26" s="1015" t="s">
        <v>405</v>
      </c>
      <c r="AL26" s="1015"/>
      <c r="AM26" s="1015"/>
      <c r="AN26" s="1015"/>
      <c r="AO26" s="1016"/>
      <c r="AP26" s="1014" t="s">
        <v>406</v>
      </c>
      <c r="AQ26" s="1015"/>
      <c r="AR26" s="1015"/>
      <c r="AS26" s="1015"/>
      <c r="AT26" s="1016"/>
      <c r="AU26" s="1014" t="s">
        <v>407</v>
      </c>
      <c r="AV26" s="1015"/>
      <c r="AW26" s="1015"/>
      <c r="AX26" s="1015"/>
      <c r="AY26" s="1016"/>
      <c r="AZ26" s="1014" t="s">
        <v>408</v>
      </c>
      <c r="BA26" s="1015"/>
      <c r="BB26" s="1015"/>
      <c r="BC26" s="1015"/>
      <c r="BD26" s="1016"/>
      <c r="BE26" s="1014" t="s">
        <v>384</v>
      </c>
      <c r="BF26" s="1015"/>
      <c r="BG26" s="1015"/>
      <c r="BH26" s="1015"/>
      <c r="BI26" s="1028"/>
      <c r="BJ26" s="232"/>
      <c r="BK26" s="232"/>
      <c r="BL26" s="232"/>
      <c r="BM26" s="232"/>
      <c r="BN26" s="232"/>
      <c r="BO26" s="241"/>
      <c r="BP26" s="241"/>
      <c r="BQ26" s="238">
        <v>20</v>
      </c>
      <c r="BR26" s="239"/>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30"/>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69"/>
      <c r="AG27" s="1024"/>
      <c r="AH27" s="1024"/>
      <c r="AI27" s="1024"/>
      <c r="AJ27" s="1070"/>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32"/>
      <c r="BK27" s="232"/>
      <c r="BL27" s="232"/>
      <c r="BM27" s="232"/>
      <c r="BN27" s="232"/>
      <c r="BO27" s="241"/>
      <c r="BP27" s="241"/>
      <c r="BQ27" s="238">
        <v>21</v>
      </c>
      <c r="BR27" s="239"/>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30"/>
    </row>
    <row r="28" spans="1:131" ht="26.25" customHeight="1" thickTop="1" x14ac:dyDescent="0.15">
      <c r="A28" s="242">
        <v>1</v>
      </c>
      <c r="B28" s="1059" t="s">
        <v>409</v>
      </c>
      <c r="C28" s="1060"/>
      <c r="D28" s="1060"/>
      <c r="E28" s="1060"/>
      <c r="F28" s="1060"/>
      <c r="G28" s="1060"/>
      <c r="H28" s="1060"/>
      <c r="I28" s="1060"/>
      <c r="J28" s="1060"/>
      <c r="K28" s="1060"/>
      <c r="L28" s="1060"/>
      <c r="M28" s="1060"/>
      <c r="N28" s="1060"/>
      <c r="O28" s="1060"/>
      <c r="P28" s="1061"/>
      <c r="Q28" s="1062">
        <v>1046</v>
      </c>
      <c r="R28" s="1063"/>
      <c r="S28" s="1063"/>
      <c r="T28" s="1063"/>
      <c r="U28" s="1063"/>
      <c r="V28" s="1063">
        <v>1044</v>
      </c>
      <c r="W28" s="1063"/>
      <c r="X28" s="1063"/>
      <c r="Y28" s="1063"/>
      <c r="Z28" s="1063"/>
      <c r="AA28" s="1063">
        <v>2</v>
      </c>
      <c r="AB28" s="1063"/>
      <c r="AC28" s="1063"/>
      <c r="AD28" s="1063"/>
      <c r="AE28" s="1064"/>
      <c r="AF28" s="1065">
        <v>2</v>
      </c>
      <c r="AG28" s="1063"/>
      <c r="AH28" s="1063"/>
      <c r="AI28" s="1063"/>
      <c r="AJ28" s="1066"/>
      <c r="AK28" s="1055">
        <v>96</v>
      </c>
      <c r="AL28" s="1056"/>
      <c r="AM28" s="1056"/>
      <c r="AN28" s="1056"/>
      <c r="AO28" s="1056"/>
      <c r="AP28" s="992" t="s">
        <v>592</v>
      </c>
      <c r="AQ28" s="992"/>
      <c r="AR28" s="992"/>
      <c r="AS28" s="992"/>
      <c r="AT28" s="992"/>
      <c r="AU28" s="992" t="s">
        <v>592</v>
      </c>
      <c r="AV28" s="992"/>
      <c r="AW28" s="992"/>
      <c r="AX28" s="992"/>
      <c r="AY28" s="992"/>
      <c r="AZ28" s="992" t="s">
        <v>592</v>
      </c>
      <c r="BA28" s="992"/>
      <c r="BB28" s="992"/>
      <c r="BC28" s="992"/>
      <c r="BD28" s="992"/>
      <c r="BE28" s="1057"/>
      <c r="BF28" s="1057"/>
      <c r="BG28" s="1057"/>
      <c r="BH28" s="1057"/>
      <c r="BI28" s="1058"/>
      <c r="BJ28" s="232"/>
      <c r="BK28" s="232"/>
      <c r="BL28" s="232"/>
      <c r="BM28" s="232"/>
      <c r="BN28" s="232"/>
      <c r="BO28" s="241"/>
      <c r="BP28" s="241"/>
      <c r="BQ28" s="238">
        <v>22</v>
      </c>
      <c r="BR28" s="239"/>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30"/>
    </row>
    <row r="29" spans="1:131" ht="26.25" customHeight="1" x14ac:dyDescent="0.15">
      <c r="A29" s="242">
        <v>2</v>
      </c>
      <c r="B29" s="1043" t="s">
        <v>410</v>
      </c>
      <c r="C29" s="1044"/>
      <c r="D29" s="1044"/>
      <c r="E29" s="1044"/>
      <c r="F29" s="1044"/>
      <c r="G29" s="1044"/>
      <c r="H29" s="1044"/>
      <c r="I29" s="1044"/>
      <c r="J29" s="1044"/>
      <c r="K29" s="1044"/>
      <c r="L29" s="1044"/>
      <c r="M29" s="1044"/>
      <c r="N29" s="1044"/>
      <c r="O29" s="1044"/>
      <c r="P29" s="1045"/>
      <c r="Q29" s="1051">
        <v>868</v>
      </c>
      <c r="R29" s="1052"/>
      <c r="S29" s="1052"/>
      <c r="T29" s="1052"/>
      <c r="U29" s="1052"/>
      <c r="V29" s="1052">
        <v>811</v>
      </c>
      <c r="W29" s="1052"/>
      <c r="X29" s="1052"/>
      <c r="Y29" s="1052"/>
      <c r="Z29" s="1052"/>
      <c r="AA29" s="1052">
        <v>57</v>
      </c>
      <c r="AB29" s="1052"/>
      <c r="AC29" s="1052"/>
      <c r="AD29" s="1052"/>
      <c r="AE29" s="1053"/>
      <c r="AF29" s="1048">
        <v>57</v>
      </c>
      <c r="AG29" s="1049"/>
      <c r="AH29" s="1049"/>
      <c r="AI29" s="1049"/>
      <c r="AJ29" s="1050"/>
      <c r="AK29" s="980">
        <v>416</v>
      </c>
      <c r="AL29" s="971"/>
      <c r="AM29" s="971"/>
      <c r="AN29" s="971"/>
      <c r="AO29" s="971"/>
      <c r="AP29" s="971" t="s">
        <v>592</v>
      </c>
      <c r="AQ29" s="971"/>
      <c r="AR29" s="971"/>
      <c r="AS29" s="971"/>
      <c r="AT29" s="971"/>
      <c r="AU29" s="971" t="s">
        <v>592</v>
      </c>
      <c r="AV29" s="971"/>
      <c r="AW29" s="971"/>
      <c r="AX29" s="971"/>
      <c r="AY29" s="971"/>
      <c r="AZ29" s="971" t="s">
        <v>592</v>
      </c>
      <c r="BA29" s="971"/>
      <c r="BB29" s="971"/>
      <c r="BC29" s="971"/>
      <c r="BD29" s="971"/>
      <c r="BE29" s="972"/>
      <c r="BF29" s="972"/>
      <c r="BG29" s="972"/>
      <c r="BH29" s="972"/>
      <c r="BI29" s="973"/>
      <c r="BJ29" s="232"/>
      <c r="BK29" s="232"/>
      <c r="BL29" s="232"/>
      <c r="BM29" s="232"/>
      <c r="BN29" s="232"/>
      <c r="BO29" s="241"/>
      <c r="BP29" s="241"/>
      <c r="BQ29" s="238">
        <v>23</v>
      </c>
      <c r="BR29" s="239"/>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30"/>
    </row>
    <row r="30" spans="1:131" ht="26.25" customHeight="1" x14ac:dyDescent="0.15">
      <c r="A30" s="242">
        <v>3</v>
      </c>
      <c r="B30" s="1043" t="s">
        <v>411</v>
      </c>
      <c r="C30" s="1044"/>
      <c r="D30" s="1044"/>
      <c r="E30" s="1044"/>
      <c r="F30" s="1044"/>
      <c r="G30" s="1044"/>
      <c r="H30" s="1044"/>
      <c r="I30" s="1044"/>
      <c r="J30" s="1044"/>
      <c r="K30" s="1044"/>
      <c r="L30" s="1044"/>
      <c r="M30" s="1044"/>
      <c r="N30" s="1044"/>
      <c r="O30" s="1044"/>
      <c r="P30" s="1045"/>
      <c r="Q30" s="1051">
        <v>125</v>
      </c>
      <c r="R30" s="1052"/>
      <c r="S30" s="1052"/>
      <c r="T30" s="1052"/>
      <c r="U30" s="1052"/>
      <c r="V30" s="1052">
        <v>124</v>
      </c>
      <c r="W30" s="1052"/>
      <c r="X30" s="1052"/>
      <c r="Y30" s="1052"/>
      <c r="Z30" s="1052"/>
      <c r="AA30" s="1052">
        <v>1</v>
      </c>
      <c r="AB30" s="1052"/>
      <c r="AC30" s="1052"/>
      <c r="AD30" s="1052"/>
      <c r="AE30" s="1053"/>
      <c r="AF30" s="1048">
        <v>1</v>
      </c>
      <c r="AG30" s="1049"/>
      <c r="AH30" s="1049"/>
      <c r="AI30" s="1049"/>
      <c r="AJ30" s="1050"/>
      <c r="AK30" s="980">
        <v>35</v>
      </c>
      <c r="AL30" s="971"/>
      <c r="AM30" s="971"/>
      <c r="AN30" s="971"/>
      <c r="AO30" s="971"/>
      <c r="AP30" s="971" t="s">
        <v>592</v>
      </c>
      <c r="AQ30" s="971"/>
      <c r="AR30" s="971"/>
      <c r="AS30" s="971"/>
      <c r="AT30" s="971"/>
      <c r="AU30" s="971" t="s">
        <v>592</v>
      </c>
      <c r="AV30" s="971"/>
      <c r="AW30" s="971"/>
      <c r="AX30" s="971"/>
      <c r="AY30" s="971"/>
      <c r="AZ30" s="971" t="s">
        <v>592</v>
      </c>
      <c r="BA30" s="971"/>
      <c r="BB30" s="971"/>
      <c r="BC30" s="971"/>
      <c r="BD30" s="971"/>
      <c r="BE30" s="972"/>
      <c r="BF30" s="972"/>
      <c r="BG30" s="972"/>
      <c r="BH30" s="972"/>
      <c r="BI30" s="973"/>
      <c r="BJ30" s="232"/>
      <c r="BK30" s="232"/>
      <c r="BL30" s="232"/>
      <c r="BM30" s="232"/>
      <c r="BN30" s="232"/>
      <c r="BO30" s="241"/>
      <c r="BP30" s="241"/>
      <c r="BQ30" s="238">
        <v>24</v>
      </c>
      <c r="BR30" s="239"/>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30"/>
    </row>
    <row r="31" spans="1:131" ht="26.25" customHeight="1" x14ac:dyDescent="0.15">
      <c r="A31" s="242">
        <v>4</v>
      </c>
      <c r="B31" s="1043" t="s">
        <v>412</v>
      </c>
      <c r="C31" s="1044"/>
      <c r="D31" s="1044"/>
      <c r="E31" s="1044"/>
      <c r="F31" s="1044"/>
      <c r="G31" s="1044"/>
      <c r="H31" s="1044"/>
      <c r="I31" s="1044"/>
      <c r="J31" s="1044"/>
      <c r="K31" s="1044"/>
      <c r="L31" s="1044"/>
      <c r="M31" s="1044"/>
      <c r="N31" s="1044"/>
      <c r="O31" s="1044"/>
      <c r="P31" s="1045"/>
      <c r="Q31" s="1051">
        <v>81</v>
      </c>
      <c r="R31" s="1052"/>
      <c r="S31" s="1052"/>
      <c r="T31" s="1052"/>
      <c r="U31" s="1052"/>
      <c r="V31" s="1052">
        <v>71</v>
      </c>
      <c r="W31" s="1052"/>
      <c r="X31" s="1052"/>
      <c r="Y31" s="1052"/>
      <c r="Z31" s="1052"/>
      <c r="AA31" s="1052">
        <v>10</v>
      </c>
      <c r="AB31" s="1052"/>
      <c r="AC31" s="1052"/>
      <c r="AD31" s="1052"/>
      <c r="AE31" s="1053"/>
      <c r="AF31" s="1048">
        <v>224</v>
      </c>
      <c r="AG31" s="1049"/>
      <c r="AH31" s="1049"/>
      <c r="AI31" s="1049"/>
      <c r="AJ31" s="1050"/>
      <c r="AK31" s="980">
        <v>13</v>
      </c>
      <c r="AL31" s="971"/>
      <c r="AM31" s="971"/>
      <c r="AN31" s="971"/>
      <c r="AO31" s="971"/>
      <c r="AP31" s="971">
        <v>164</v>
      </c>
      <c r="AQ31" s="971"/>
      <c r="AR31" s="971"/>
      <c r="AS31" s="971"/>
      <c r="AT31" s="971"/>
      <c r="AU31" s="971">
        <v>35</v>
      </c>
      <c r="AV31" s="971"/>
      <c r="AW31" s="971"/>
      <c r="AX31" s="971"/>
      <c r="AY31" s="971"/>
      <c r="AZ31" s="971" t="s">
        <v>592</v>
      </c>
      <c r="BA31" s="971"/>
      <c r="BB31" s="971"/>
      <c r="BC31" s="971"/>
      <c r="BD31" s="971"/>
      <c r="BE31" s="972" t="s">
        <v>413</v>
      </c>
      <c r="BF31" s="972"/>
      <c r="BG31" s="972"/>
      <c r="BH31" s="972"/>
      <c r="BI31" s="973"/>
      <c r="BJ31" s="232"/>
      <c r="BK31" s="232"/>
      <c r="BL31" s="232"/>
      <c r="BM31" s="232"/>
      <c r="BN31" s="232"/>
      <c r="BO31" s="241"/>
      <c r="BP31" s="241"/>
      <c r="BQ31" s="238">
        <v>25</v>
      </c>
      <c r="BR31" s="239"/>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30"/>
    </row>
    <row r="32" spans="1:131" ht="26.25" customHeight="1" x14ac:dyDescent="0.15">
      <c r="A32" s="242">
        <v>5</v>
      </c>
      <c r="B32" s="1043" t="s">
        <v>414</v>
      </c>
      <c r="C32" s="1044"/>
      <c r="D32" s="1044"/>
      <c r="E32" s="1044"/>
      <c r="F32" s="1044"/>
      <c r="G32" s="1044"/>
      <c r="H32" s="1044"/>
      <c r="I32" s="1044"/>
      <c r="J32" s="1044"/>
      <c r="K32" s="1044"/>
      <c r="L32" s="1044"/>
      <c r="M32" s="1044"/>
      <c r="N32" s="1044"/>
      <c r="O32" s="1044"/>
      <c r="P32" s="1045"/>
      <c r="Q32" s="1051">
        <v>1208</v>
      </c>
      <c r="R32" s="1052"/>
      <c r="S32" s="1052"/>
      <c r="T32" s="1052"/>
      <c r="U32" s="1052"/>
      <c r="V32" s="1052">
        <v>1202</v>
      </c>
      <c r="W32" s="1052"/>
      <c r="X32" s="1052"/>
      <c r="Y32" s="1052"/>
      <c r="Z32" s="1052"/>
      <c r="AA32" s="1052">
        <v>6</v>
      </c>
      <c r="AB32" s="1052"/>
      <c r="AC32" s="1052"/>
      <c r="AD32" s="1052"/>
      <c r="AE32" s="1053"/>
      <c r="AF32" s="1048">
        <v>126</v>
      </c>
      <c r="AG32" s="1049"/>
      <c r="AH32" s="1049"/>
      <c r="AI32" s="1049"/>
      <c r="AJ32" s="1050"/>
      <c r="AK32" s="980">
        <v>664</v>
      </c>
      <c r="AL32" s="971"/>
      <c r="AM32" s="971"/>
      <c r="AN32" s="971"/>
      <c r="AO32" s="971"/>
      <c r="AP32" s="971">
        <v>338</v>
      </c>
      <c r="AQ32" s="971"/>
      <c r="AR32" s="971"/>
      <c r="AS32" s="971"/>
      <c r="AT32" s="971"/>
      <c r="AU32" s="971">
        <v>299</v>
      </c>
      <c r="AV32" s="971"/>
      <c r="AW32" s="971"/>
      <c r="AX32" s="971"/>
      <c r="AY32" s="971"/>
      <c r="AZ32" s="971" t="s">
        <v>592</v>
      </c>
      <c r="BA32" s="971"/>
      <c r="BB32" s="971"/>
      <c r="BC32" s="971"/>
      <c r="BD32" s="971"/>
      <c r="BE32" s="972" t="s">
        <v>413</v>
      </c>
      <c r="BF32" s="972"/>
      <c r="BG32" s="972"/>
      <c r="BH32" s="972"/>
      <c r="BI32" s="973"/>
      <c r="BJ32" s="232"/>
      <c r="BK32" s="232"/>
      <c r="BL32" s="232"/>
      <c r="BM32" s="232"/>
      <c r="BN32" s="232"/>
      <c r="BO32" s="241"/>
      <c r="BP32" s="241"/>
      <c r="BQ32" s="238">
        <v>26</v>
      </c>
      <c r="BR32" s="239"/>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30"/>
    </row>
    <row r="33" spans="1:131" ht="26.25" customHeight="1" x14ac:dyDescent="0.15">
      <c r="A33" s="242">
        <v>6</v>
      </c>
      <c r="B33" s="1043" t="s">
        <v>415</v>
      </c>
      <c r="C33" s="1044"/>
      <c r="D33" s="1044"/>
      <c r="E33" s="1044"/>
      <c r="F33" s="1044"/>
      <c r="G33" s="1044"/>
      <c r="H33" s="1044"/>
      <c r="I33" s="1044"/>
      <c r="J33" s="1044"/>
      <c r="K33" s="1044"/>
      <c r="L33" s="1044"/>
      <c r="M33" s="1044"/>
      <c r="N33" s="1044"/>
      <c r="O33" s="1044"/>
      <c r="P33" s="1045"/>
      <c r="Q33" s="1051">
        <v>514</v>
      </c>
      <c r="R33" s="1052"/>
      <c r="S33" s="1052"/>
      <c r="T33" s="1052"/>
      <c r="U33" s="1052"/>
      <c r="V33" s="1052">
        <v>514</v>
      </c>
      <c r="W33" s="1052"/>
      <c r="X33" s="1052"/>
      <c r="Y33" s="1052"/>
      <c r="Z33" s="1052"/>
      <c r="AA33" s="1052" t="s">
        <v>593</v>
      </c>
      <c r="AB33" s="1052"/>
      <c r="AC33" s="1052"/>
      <c r="AD33" s="1052"/>
      <c r="AE33" s="1053"/>
      <c r="AF33" s="1048" t="s">
        <v>177</v>
      </c>
      <c r="AG33" s="1049"/>
      <c r="AH33" s="1049"/>
      <c r="AI33" s="1049"/>
      <c r="AJ33" s="1050"/>
      <c r="AK33" s="980">
        <v>293</v>
      </c>
      <c r="AL33" s="971"/>
      <c r="AM33" s="971"/>
      <c r="AN33" s="971"/>
      <c r="AO33" s="971"/>
      <c r="AP33" s="971">
        <v>1456</v>
      </c>
      <c r="AQ33" s="971"/>
      <c r="AR33" s="971"/>
      <c r="AS33" s="971"/>
      <c r="AT33" s="971"/>
      <c r="AU33" s="971">
        <v>1326</v>
      </c>
      <c r="AV33" s="971"/>
      <c r="AW33" s="971"/>
      <c r="AX33" s="971"/>
      <c r="AY33" s="971"/>
      <c r="AZ33" s="971" t="s">
        <v>592</v>
      </c>
      <c r="BA33" s="971"/>
      <c r="BB33" s="971"/>
      <c r="BC33" s="971"/>
      <c r="BD33" s="971"/>
      <c r="BE33" s="972" t="s">
        <v>416</v>
      </c>
      <c r="BF33" s="972"/>
      <c r="BG33" s="972"/>
      <c r="BH33" s="972"/>
      <c r="BI33" s="973"/>
      <c r="BJ33" s="232"/>
      <c r="BK33" s="232"/>
      <c r="BL33" s="232"/>
      <c r="BM33" s="232"/>
      <c r="BN33" s="232"/>
      <c r="BO33" s="241"/>
      <c r="BP33" s="241"/>
      <c r="BQ33" s="238">
        <v>27</v>
      </c>
      <c r="BR33" s="239"/>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30"/>
    </row>
    <row r="34" spans="1:131" ht="26.25" customHeight="1" x14ac:dyDescent="0.15">
      <c r="A34" s="242">
        <v>7</v>
      </c>
      <c r="B34" s="1043" t="s">
        <v>417</v>
      </c>
      <c r="C34" s="1044"/>
      <c r="D34" s="1044"/>
      <c r="E34" s="1044"/>
      <c r="F34" s="1044"/>
      <c r="G34" s="1044"/>
      <c r="H34" s="1044"/>
      <c r="I34" s="1044"/>
      <c r="J34" s="1044"/>
      <c r="K34" s="1044"/>
      <c r="L34" s="1044"/>
      <c r="M34" s="1044"/>
      <c r="N34" s="1044"/>
      <c r="O34" s="1044"/>
      <c r="P34" s="1045"/>
      <c r="Q34" s="1051">
        <v>227</v>
      </c>
      <c r="R34" s="1052"/>
      <c r="S34" s="1052"/>
      <c r="T34" s="1052"/>
      <c r="U34" s="1052"/>
      <c r="V34" s="1052">
        <v>198</v>
      </c>
      <c r="W34" s="1052"/>
      <c r="X34" s="1052"/>
      <c r="Y34" s="1052"/>
      <c r="Z34" s="1052"/>
      <c r="AA34" s="1052">
        <f>Q34-V34</f>
        <v>29</v>
      </c>
      <c r="AB34" s="1052"/>
      <c r="AC34" s="1052"/>
      <c r="AD34" s="1052"/>
      <c r="AE34" s="1053"/>
      <c r="AF34" s="1048">
        <v>20</v>
      </c>
      <c r="AG34" s="1049"/>
      <c r="AH34" s="1049"/>
      <c r="AI34" s="1049"/>
      <c r="AJ34" s="1050"/>
      <c r="AK34" s="980">
        <v>24</v>
      </c>
      <c r="AL34" s="971"/>
      <c r="AM34" s="971"/>
      <c r="AN34" s="971"/>
      <c r="AO34" s="971"/>
      <c r="AP34" s="971">
        <v>272</v>
      </c>
      <c r="AQ34" s="971"/>
      <c r="AR34" s="971"/>
      <c r="AS34" s="971"/>
      <c r="AT34" s="971"/>
      <c r="AU34" s="971">
        <v>66</v>
      </c>
      <c r="AV34" s="971"/>
      <c r="AW34" s="971"/>
      <c r="AX34" s="971"/>
      <c r="AY34" s="971"/>
      <c r="AZ34" s="971" t="s">
        <v>592</v>
      </c>
      <c r="BA34" s="971"/>
      <c r="BB34" s="971"/>
      <c r="BC34" s="971"/>
      <c r="BD34" s="971"/>
      <c r="BE34" s="972" t="s">
        <v>416</v>
      </c>
      <c r="BF34" s="972"/>
      <c r="BG34" s="972"/>
      <c r="BH34" s="972"/>
      <c r="BI34" s="973"/>
      <c r="BJ34" s="232"/>
      <c r="BK34" s="232"/>
      <c r="BL34" s="232"/>
      <c r="BM34" s="232"/>
      <c r="BN34" s="232"/>
      <c r="BO34" s="241"/>
      <c r="BP34" s="241"/>
      <c r="BQ34" s="238">
        <v>28</v>
      </c>
      <c r="BR34" s="239"/>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30"/>
    </row>
    <row r="35" spans="1:131" ht="26.25" customHeight="1" x14ac:dyDescent="0.15">
      <c r="A35" s="242">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80"/>
      <c r="AL35" s="971"/>
      <c r="AM35" s="971"/>
      <c r="AN35" s="971"/>
      <c r="AO35" s="971"/>
      <c r="AP35" s="971"/>
      <c r="AQ35" s="971"/>
      <c r="AR35" s="971"/>
      <c r="AS35" s="971"/>
      <c r="AT35" s="971"/>
      <c r="AU35" s="971"/>
      <c r="AV35" s="971"/>
      <c r="AW35" s="971"/>
      <c r="AX35" s="971"/>
      <c r="AY35" s="971"/>
      <c r="AZ35" s="1054"/>
      <c r="BA35" s="1054"/>
      <c r="BB35" s="1054"/>
      <c r="BC35" s="1054"/>
      <c r="BD35" s="1054"/>
      <c r="BE35" s="972"/>
      <c r="BF35" s="972"/>
      <c r="BG35" s="972"/>
      <c r="BH35" s="972"/>
      <c r="BI35" s="973"/>
      <c r="BJ35" s="232"/>
      <c r="BK35" s="232"/>
      <c r="BL35" s="232"/>
      <c r="BM35" s="232"/>
      <c r="BN35" s="232"/>
      <c r="BO35" s="241"/>
      <c r="BP35" s="241"/>
      <c r="BQ35" s="238">
        <v>29</v>
      </c>
      <c r="BR35" s="239"/>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30"/>
    </row>
    <row r="36" spans="1:131" ht="26.25" customHeight="1" x14ac:dyDescent="0.15">
      <c r="A36" s="242">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80"/>
      <c r="AL36" s="971"/>
      <c r="AM36" s="971"/>
      <c r="AN36" s="971"/>
      <c r="AO36" s="971"/>
      <c r="AP36" s="971"/>
      <c r="AQ36" s="971"/>
      <c r="AR36" s="971"/>
      <c r="AS36" s="971"/>
      <c r="AT36" s="971"/>
      <c r="AU36" s="971"/>
      <c r="AV36" s="971"/>
      <c r="AW36" s="971"/>
      <c r="AX36" s="971"/>
      <c r="AY36" s="971"/>
      <c r="AZ36" s="1054"/>
      <c r="BA36" s="1054"/>
      <c r="BB36" s="1054"/>
      <c r="BC36" s="1054"/>
      <c r="BD36" s="1054"/>
      <c r="BE36" s="972"/>
      <c r="BF36" s="972"/>
      <c r="BG36" s="972"/>
      <c r="BH36" s="972"/>
      <c r="BI36" s="973"/>
      <c r="BJ36" s="232"/>
      <c r="BK36" s="232"/>
      <c r="BL36" s="232"/>
      <c r="BM36" s="232"/>
      <c r="BN36" s="232"/>
      <c r="BO36" s="241"/>
      <c r="BP36" s="241"/>
      <c r="BQ36" s="238">
        <v>30</v>
      </c>
      <c r="BR36" s="239"/>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30"/>
    </row>
    <row r="37" spans="1:131" ht="26.25" customHeight="1" x14ac:dyDescent="0.15">
      <c r="A37" s="242">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80"/>
      <c r="AL37" s="971"/>
      <c r="AM37" s="971"/>
      <c r="AN37" s="971"/>
      <c r="AO37" s="971"/>
      <c r="AP37" s="971"/>
      <c r="AQ37" s="971"/>
      <c r="AR37" s="971"/>
      <c r="AS37" s="971"/>
      <c r="AT37" s="971"/>
      <c r="AU37" s="971"/>
      <c r="AV37" s="971"/>
      <c r="AW37" s="971"/>
      <c r="AX37" s="971"/>
      <c r="AY37" s="971"/>
      <c r="AZ37" s="1054"/>
      <c r="BA37" s="1054"/>
      <c r="BB37" s="1054"/>
      <c r="BC37" s="1054"/>
      <c r="BD37" s="1054"/>
      <c r="BE37" s="972"/>
      <c r="BF37" s="972"/>
      <c r="BG37" s="972"/>
      <c r="BH37" s="972"/>
      <c r="BI37" s="973"/>
      <c r="BJ37" s="232"/>
      <c r="BK37" s="232"/>
      <c r="BL37" s="232"/>
      <c r="BM37" s="232"/>
      <c r="BN37" s="232"/>
      <c r="BO37" s="241"/>
      <c r="BP37" s="241"/>
      <c r="BQ37" s="238">
        <v>31</v>
      </c>
      <c r="BR37" s="239"/>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30"/>
    </row>
    <row r="38" spans="1:131" ht="26.25" customHeight="1" x14ac:dyDescent="0.15">
      <c r="A38" s="242">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80"/>
      <c r="AL38" s="971"/>
      <c r="AM38" s="971"/>
      <c r="AN38" s="971"/>
      <c r="AO38" s="971"/>
      <c r="AP38" s="971"/>
      <c r="AQ38" s="971"/>
      <c r="AR38" s="971"/>
      <c r="AS38" s="971"/>
      <c r="AT38" s="971"/>
      <c r="AU38" s="971"/>
      <c r="AV38" s="971"/>
      <c r="AW38" s="971"/>
      <c r="AX38" s="971"/>
      <c r="AY38" s="971"/>
      <c r="AZ38" s="1054"/>
      <c r="BA38" s="1054"/>
      <c r="BB38" s="1054"/>
      <c r="BC38" s="1054"/>
      <c r="BD38" s="1054"/>
      <c r="BE38" s="972"/>
      <c r="BF38" s="972"/>
      <c r="BG38" s="972"/>
      <c r="BH38" s="972"/>
      <c r="BI38" s="973"/>
      <c r="BJ38" s="232"/>
      <c r="BK38" s="232"/>
      <c r="BL38" s="232"/>
      <c r="BM38" s="232"/>
      <c r="BN38" s="232"/>
      <c r="BO38" s="241"/>
      <c r="BP38" s="241"/>
      <c r="BQ38" s="238">
        <v>32</v>
      </c>
      <c r="BR38" s="239"/>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30"/>
    </row>
    <row r="39" spans="1:131" ht="26.25" customHeight="1" x14ac:dyDescent="0.15">
      <c r="A39" s="242">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80"/>
      <c r="AL39" s="971"/>
      <c r="AM39" s="971"/>
      <c r="AN39" s="971"/>
      <c r="AO39" s="971"/>
      <c r="AP39" s="971"/>
      <c r="AQ39" s="971"/>
      <c r="AR39" s="971"/>
      <c r="AS39" s="971"/>
      <c r="AT39" s="971"/>
      <c r="AU39" s="971"/>
      <c r="AV39" s="971"/>
      <c r="AW39" s="971"/>
      <c r="AX39" s="971"/>
      <c r="AY39" s="971"/>
      <c r="AZ39" s="1054"/>
      <c r="BA39" s="1054"/>
      <c r="BB39" s="1054"/>
      <c r="BC39" s="1054"/>
      <c r="BD39" s="1054"/>
      <c r="BE39" s="972"/>
      <c r="BF39" s="972"/>
      <c r="BG39" s="972"/>
      <c r="BH39" s="972"/>
      <c r="BI39" s="973"/>
      <c r="BJ39" s="232"/>
      <c r="BK39" s="232"/>
      <c r="BL39" s="232"/>
      <c r="BM39" s="232"/>
      <c r="BN39" s="232"/>
      <c r="BO39" s="241"/>
      <c r="BP39" s="241"/>
      <c r="BQ39" s="238">
        <v>33</v>
      </c>
      <c r="BR39" s="239"/>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30"/>
    </row>
    <row r="40" spans="1:131" ht="26.25" customHeight="1" x14ac:dyDescent="0.15">
      <c r="A40" s="238">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80"/>
      <c r="AL40" s="971"/>
      <c r="AM40" s="971"/>
      <c r="AN40" s="971"/>
      <c r="AO40" s="971"/>
      <c r="AP40" s="971"/>
      <c r="AQ40" s="971"/>
      <c r="AR40" s="971"/>
      <c r="AS40" s="971"/>
      <c r="AT40" s="971"/>
      <c r="AU40" s="971"/>
      <c r="AV40" s="971"/>
      <c r="AW40" s="971"/>
      <c r="AX40" s="971"/>
      <c r="AY40" s="971"/>
      <c r="AZ40" s="1054"/>
      <c r="BA40" s="1054"/>
      <c r="BB40" s="1054"/>
      <c r="BC40" s="1054"/>
      <c r="BD40" s="1054"/>
      <c r="BE40" s="972"/>
      <c r="BF40" s="972"/>
      <c r="BG40" s="972"/>
      <c r="BH40" s="972"/>
      <c r="BI40" s="973"/>
      <c r="BJ40" s="232"/>
      <c r="BK40" s="232"/>
      <c r="BL40" s="232"/>
      <c r="BM40" s="232"/>
      <c r="BN40" s="232"/>
      <c r="BO40" s="241"/>
      <c r="BP40" s="241"/>
      <c r="BQ40" s="238">
        <v>34</v>
      </c>
      <c r="BR40" s="239"/>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30"/>
    </row>
    <row r="41" spans="1:131" ht="26.25" customHeight="1" x14ac:dyDescent="0.15">
      <c r="A41" s="238">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80"/>
      <c r="AL41" s="971"/>
      <c r="AM41" s="971"/>
      <c r="AN41" s="971"/>
      <c r="AO41" s="971"/>
      <c r="AP41" s="971"/>
      <c r="AQ41" s="971"/>
      <c r="AR41" s="971"/>
      <c r="AS41" s="971"/>
      <c r="AT41" s="971"/>
      <c r="AU41" s="971"/>
      <c r="AV41" s="971"/>
      <c r="AW41" s="971"/>
      <c r="AX41" s="971"/>
      <c r="AY41" s="971"/>
      <c r="AZ41" s="1054"/>
      <c r="BA41" s="1054"/>
      <c r="BB41" s="1054"/>
      <c r="BC41" s="1054"/>
      <c r="BD41" s="1054"/>
      <c r="BE41" s="972"/>
      <c r="BF41" s="972"/>
      <c r="BG41" s="972"/>
      <c r="BH41" s="972"/>
      <c r="BI41" s="973"/>
      <c r="BJ41" s="232"/>
      <c r="BK41" s="232"/>
      <c r="BL41" s="232"/>
      <c r="BM41" s="232"/>
      <c r="BN41" s="232"/>
      <c r="BO41" s="241"/>
      <c r="BP41" s="241"/>
      <c r="BQ41" s="238">
        <v>35</v>
      </c>
      <c r="BR41" s="239"/>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30"/>
    </row>
    <row r="42" spans="1:131" ht="26.25" customHeight="1" x14ac:dyDescent="0.15">
      <c r="A42" s="238">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80"/>
      <c r="AL42" s="971"/>
      <c r="AM42" s="971"/>
      <c r="AN42" s="971"/>
      <c r="AO42" s="971"/>
      <c r="AP42" s="971"/>
      <c r="AQ42" s="971"/>
      <c r="AR42" s="971"/>
      <c r="AS42" s="971"/>
      <c r="AT42" s="971"/>
      <c r="AU42" s="971"/>
      <c r="AV42" s="971"/>
      <c r="AW42" s="971"/>
      <c r="AX42" s="971"/>
      <c r="AY42" s="971"/>
      <c r="AZ42" s="1054"/>
      <c r="BA42" s="1054"/>
      <c r="BB42" s="1054"/>
      <c r="BC42" s="1054"/>
      <c r="BD42" s="1054"/>
      <c r="BE42" s="972"/>
      <c r="BF42" s="972"/>
      <c r="BG42" s="972"/>
      <c r="BH42" s="972"/>
      <c r="BI42" s="973"/>
      <c r="BJ42" s="232"/>
      <c r="BK42" s="232"/>
      <c r="BL42" s="232"/>
      <c r="BM42" s="232"/>
      <c r="BN42" s="232"/>
      <c r="BO42" s="241"/>
      <c r="BP42" s="241"/>
      <c r="BQ42" s="238">
        <v>36</v>
      </c>
      <c r="BR42" s="239"/>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30"/>
    </row>
    <row r="43" spans="1:131" ht="26.25" customHeight="1" x14ac:dyDescent="0.15">
      <c r="A43" s="238">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80"/>
      <c r="AL43" s="971"/>
      <c r="AM43" s="971"/>
      <c r="AN43" s="971"/>
      <c r="AO43" s="971"/>
      <c r="AP43" s="971"/>
      <c r="AQ43" s="971"/>
      <c r="AR43" s="971"/>
      <c r="AS43" s="971"/>
      <c r="AT43" s="971"/>
      <c r="AU43" s="971"/>
      <c r="AV43" s="971"/>
      <c r="AW43" s="971"/>
      <c r="AX43" s="971"/>
      <c r="AY43" s="971"/>
      <c r="AZ43" s="1054"/>
      <c r="BA43" s="1054"/>
      <c r="BB43" s="1054"/>
      <c r="BC43" s="1054"/>
      <c r="BD43" s="1054"/>
      <c r="BE43" s="972"/>
      <c r="BF43" s="972"/>
      <c r="BG43" s="972"/>
      <c r="BH43" s="972"/>
      <c r="BI43" s="973"/>
      <c r="BJ43" s="232"/>
      <c r="BK43" s="232"/>
      <c r="BL43" s="232"/>
      <c r="BM43" s="232"/>
      <c r="BN43" s="232"/>
      <c r="BO43" s="241"/>
      <c r="BP43" s="241"/>
      <c r="BQ43" s="238">
        <v>37</v>
      </c>
      <c r="BR43" s="239"/>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30"/>
    </row>
    <row r="44" spans="1:131" ht="26.25" customHeight="1" x14ac:dyDescent="0.15">
      <c r="A44" s="238">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80"/>
      <c r="AL44" s="971"/>
      <c r="AM44" s="971"/>
      <c r="AN44" s="971"/>
      <c r="AO44" s="971"/>
      <c r="AP44" s="971"/>
      <c r="AQ44" s="971"/>
      <c r="AR44" s="971"/>
      <c r="AS44" s="971"/>
      <c r="AT44" s="971"/>
      <c r="AU44" s="971"/>
      <c r="AV44" s="971"/>
      <c r="AW44" s="971"/>
      <c r="AX44" s="971"/>
      <c r="AY44" s="971"/>
      <c r="AZ44" s="1054"/>
      <c r="BA44" s="1054"/>
      <c r="BB44" s="1054"/>
      <c r="BC44" s="1054"/>
      <c r="BD44" s="1054"/>
      <c r="BE44" s="972"/>
      <c r="BF44" s="972"/>
      <c r="BG44" s="972"/>
      <c r="BH44" s="972"/>
      <c r="BI44" s="973"/>
      <c r="BJ44" s="232"/>
      <c r="BK44" s="232"/>
      <c r="BL44" s="232"/>
      <c r="BM44" s="232"/>
      <c r="BN44" s="232"/>
      <c r="BO44" s="241"/>
      <c r="BP44" s="241"/>
      <c r="BQ44" s="238">
        <v>38</v>
      </c>
      <c r="BR44" s="239"/>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30"/>
    </row>
    <row r="45" spans="1:131" ht="26.25" customHeight="1" x14ac:dyDescent="0.15">
      <c r="A45" s="238">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80"/>
      <c r="AL45" s="971"/>
      <c r="AM45" s="971"/>
      <c r="AN45" s="971"/>
      <c r="AO45" s="971"/>
      <c r="AP45" s="971"/>
      <c r="AQ45" s="971"/>
      <c r="AR45" s="971"/>
      <c r="AS45" s="971"/>
      <c r="AT45" s="971"/>
      <c r="AU45" s="971"/>
      <c r="AV45" s="971"/>
      <c r="AW45" s="971"/>
      <c r="AX45" s="971"/>
      <c r="AY45" s="971"/>
      <c r="AZ45" s="1054"/>
      <c r="BA45" s="1054"/>
      <c r="BB45" s="1054"/>
      <c r="BC45" s="1054"/>
      <c r="BD45" s="1054"/>
      <c r="BE45" s="972"/>
      <c r="BF45" s="972"/>
      <c r="BG45" s="972"/>
      <c r="BH45" s="972"/>
      <c r="BI45" s="973"/>
      <c r="BJ45" s="232"/>
      <c r="BK45" s="232"/>
      <c r="BL45" s="232"/>
      <c r="BM45" s="232"/>
      <c r="BN45" s="232"/>
      <c r="BO45" s="241"/>
      <c r="BP45" s="241"/>
      <c r="BQ45" s="238">
        <v>39</v>
      </c>
      <c r="BR45" s="239"/>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30"/>
    </row>
    <row r="46" spans="1:131" ht="26.25" customHeight="1" x14ac:dyDescent="0.15">
      <c r="A46" s="238">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80"/>
      <c r="AL46" s="971"/>
      <c r="AM46" s="971"/>
      <c r="AN46" s="971"/>
      <c r="AO46" s="971"/>
      <c r="AP46" s="971"/>
      <c r="AQ46" s="971"/>
      <c r="AR46" s="971"/>
      <c r="AS46" s="971"/>
      <c r="AT46" s="971"/>
      <c r="AU46" s="971"/>
      <c r="AV46" s="971"/>
      <c r="AW46" s="971"/>
      <c r="AX46" s="971"/>
      <c r="AY46" s="971"/>
      <c r="AZ46" s="1054"/>
      <c r="BA46" s="1054"/>
      <c r="BB46" s="1054"/>
      <c r="BC46" s="1054"/>
      <c r="BD46" s="1054"/>
      <c r="BE46" s="972"/>
      <c r="BF46" s="972"/>
      <c r="BG46" s="972"/>
      <c r="BH46" s="972"/>
      <c r="BI46" s="973"/>
      <c r="BJ46" s="232"/>
      <c r="BK46" s="232"/>
      <c r="BL46" s="232"/>
      <c r="BM46" s="232"/>
      <c r="BN46" s="232"/>
      <c r="BO46" s="241"/>
      <c r="BP46" s="241"/>
      <c r="BQ46" s="238">
        <v>40</v>
      </c>
      <c r="BR46" s="239"/>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30"/>
    </row>
    <row r="47" spans="1:131" ht="26.25" customHeight="1" x14ac:dyDescent="0.15">
      <c r="A47" s="238">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80"/>
      <c r="AL47" s="971"/>
      <c r="AM47" s="971"/>
      <c r="AN47" s="971"/>
      <c r="AO47" s="971"/>
      <c r="AP47" s="971"/>
      <c r="AQ47" s="971"/>
      <c r="AR47" s="971"/>
      <c r="AS47" s="971"/>
      <c r="AT47" s="971"/>
      <c r="AU47" s="971"/>
      <c r="AV47" s="971"/>
      <c r="AW47" s="971"/>
      <c r="AX47" s="971"/>
      <c r="AY47" s="971"/>
      <c r="AZ47" s="1054"/>
      <c r="BA47" s="1054"/>
      <c r="BB47" s="1054"/>
      <c r="BC47" s="1054"/>
      <c r="BD47" s="1054"/>
      <c r="BE47" s="972"/>
      <c r="BF47" s="972"/>
      <c r="BG47" s="972"/>
      <c r="BH47" s="972"/>
      <c r="BI47" s="973"/>
      <c r="BJ47" s="232"/>
      <c r="BK47" s="232"/>
      <c r="BL47" s="232"/>
      <c r="BM47" s="232"/>
      <c r="BN47" s="232"/>
      <c r="BO47" s="241"/>
      <c r="BP47" s="241"/>
      <c r="BQ47" s="238">
        <v>41</v>
      </c>
      <c r="BR47" s="239"/>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30"/>
    </row>
    <row r="48" spans="1:131" ht="26.25" customHeight="1" x14ac:dyDescent="0.15">
      <c r="A48" s="238">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80"/>
      <c r="AL48" s="971"/>
      <c r="AM48" s="971"/>
      <c r="AN48" s="971"/>
      <c r="AO48" s="971"/>
      <c r="AP48" s="971"/>
      <c r="AQ48" s="971"/>
      <c r="AR48" s="971"/>
      <c r="AS48" s="971"/>
      <c r="AT48" s="971"/>
      <c r="AU48" s="971"/>
      <c r="AV48" s="971"/>
      <c r="AW48" s="971"/>
      <c r="AX48" s="971"/>
      <c r="AY48" s="971"/>
      <c r="AZ48" s="1054"/>
      <c r="BA48" s="1054"/>
      <c r="BB48" s="1054"/>
      <c r="BC48" s="1054"/>
      <c r="BD48" s="1054"/>
      <c r="BE48" s="972"/>
      <c r="BF48" s="972"/>
      <c r="BG48" s="972"/>
      <c r="BH48" s="972"/>
      <c r="BI48" s="973"/>
      <c r="BJ48" s="232"/>
      <c r="BK48" s="232"/>
      <c r="BL48" s="232"/>
      <c r="BM48" s="232"/>
      <c r="BN48" s="232"/>
      <c r="BO48" s="241"/>
      <c r="BP48" s="241"/>
      <c r="BQ48" s="238">
        <v>42</v>
      </c>
      <c r="BR48" s="239"/>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30"/>
    </row>
    <row r="49" spans="1:131" ht="26.25" customHeight="1" x14ac:dyDescent="0.15">
      <c r="A49" s="238">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80"/>
      <c r="AL49" s="971"/>
      <c r="AM49" s="971"/>
      <c r="AN49" s="971"/>
      <c r="AO49" s="971"/>
      <c r="AP49" s="971"/>
      <c r="AQ49" s="971"/>
      <c r="AR49" s="971"/>
      <c r="AS49" s="971"/>
      <c r="AT49" s="971"/>
      <c r="AU49" s="971"/>
      <c r="AV49" s="971"/>
      <c r="AW49" s="971"/>
      <c r="AX49" s="971"/>
      <c r="AY49" s="971"/>
      <c r="AZ49" s="1054"/>
      <c r="BA49" s="1054"/>
      <c r="BB49" s="1054"/>
      <c r="BC49" s="1054"/>
      <c r="BD49" s="1054"/>
      <c r="BE49" s="972"/>
      <c r="BF49" s="972"/>
      <c r="BG49" s="972"/>
      <c r="BH49" s="972"/>
      <c r="BI49" s="973"/>
      <c r="BJ49" s="232"/>
      <c r="BK49" s="232"/>
      <c r="BL49" s="232"/>
      <c r="BM49" s="232"/>
      <c r="BN49" s="232"/>
      <c r="BO49" s="241"/>
      <c r="BP49" s="241"/>
      <c r="BQ49" s="238">
        <v>43</v>
      </c>
      <c r="BR49" s="239"/>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30"/>
    </row>
    <row r="50" spans="1:131" ht="26.25" customHeight="1" x14ac:dyDescent="0.15">
      <c r="A50" s="238">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72"/>
      <c r="BF50" s="972"/>
      <c r="BG50" s="972"/>
      <c r="BH50" s="972"/>
      <c r="BI50" s="973"/>
      <c r="BJ50" s="232"/>
      <c r="BK50" s="232"/>
      <c r="BL50" s="232"/>
      <c r="BM50" s="232"/>
      <c r="BN50" s="232"/>
      <c r="BO50" s="241"/>
      <c r="BP50" s="241"/>
      <c r="BQ50" s="238">
        <v>44</v>
      </c>
      <c r="BR50" s="239"/>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30"/>
    </row>
    <row r="51" spans="1:131" ht="26.25" customHeight="1" x14ac:dyDescent="0.15">
      <c r="A51" s="238">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72"/>
      <c r="BF51" s="972"/>
      <c r="BG51" s="972"/>
      <c r="BH51" s="972"/>
      <c r="BI51" s="973"/>
      <c r="BJ51" s="232"/>
      <c r="BK51" s="232"/>
      <c r="BL51" s="232"/>
      <c r="BM51" s="232"/>
      <c r="BN51" s="232"/>
      <c r="BO51" s="241"/>
      <c r="BP51" s="241"/>
      <c r="BQ51" s="238">
        <v>45</v>
      </c>
      <c r="BR51" s="239"/>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30"/>
    </row>
    <row r="52" spans="1:131" ht="26.25" customHeight="1" x14ac:dyDescent="0.15">
      <c r="A52" s="238">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72"/>
      <c r="BF52" s="972"/>
      <c r="BG52" s="972"/>
      <c r="BH52" s="972"/>
      <c r="BI52" s="973"/>
      <c r="BJ52" s="232"/>
      <c r="BK52" s="232"/>
      <c r="BL52" s="232"/>
      <c r="BM52" s="232"/>
      <c r="BN52" s="232"/>
      <c r="BO52" s="241"/>
      <c r="BP52" s="241"/>
      <c r="BQ52" s="238">
        <v>46</v>
      </c>
      <c r="BR52" s="239"/>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30"/>
    </row>
    <row r="53" spans="1:131" ht="26.25" customHeight="1" x14ac:dyDescent="0.15">
      <c r="A53" s="238">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72"/>
      <c r="BF53" s="972"/>
      <c r="BG53" s="972"/>
      <c r="BH53" s="972"/>
      <c r="BI53" s="973"/>
      <c r="BJ53" s="232"/>
      <c r="BK53" s="232"/>
      <c r="BL53" s="232"/>
      <c r="BM53" s="232"/>
      <c r="BN53" s="232"/>
      <c r="BO53" s="241"/>
      <c r="BP53" s="241"/>
      <c r="BQ53" s="238">
        <v>47</v>
      </c>
      <c r="BR53" s="239"/>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30"/>
    </row>
    <row r="54" spans="1:131" ht="26.25" customHeight="1" x14ac:dyDescent="0.15">
      <c r="A54" s="238">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72"/>
      <c r="BF54" s="972"/>
      <c r="BG54" s="972"/>
      <c r="BH54" s="972"/>
      <c r="BI54" s="973"/>
      <c r="BJ54" s="232"/>
      <c r="BK54" s="232"/>
      <c r="BL54" s="232"/>
      <c r="BM54" s="232"/>
      <c r="BN54" s="232"/>
      <c r="BO54" s="241"/>
      <c r="BP54" s="241"/>
      <c r="BQ54" s="238">
        <v>48</v>
      </c>
      <c r="BR54" s="239"/>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30"/>
    </row>
    <row r="55" spans="1:131" ht="26.25" customHeight="1" x14ac:dyDescent="0.15">
      <c r="A55" s="238">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72"/>
      <c r="BF55" s="972"/>
      <c r="BG55" s="972"/>
      <c r="BH55" s="972"/>
      <c r="BI55" s="973"/>
      <c r="BJ55" s="232"/>
      <c r="BK55" s="232"/>
      <c r="BL55" s="232"/>
      <c r="BM55" s="232"/>
      <c r="BN55" s="232"/>
      <c r="BO55" s="241"/>
      <c r="BP55" s="241"/>
      <c r="BQ55" s="238">
        <v>49</v>
      </c>
      <c r="BR55" s="239"/>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30"/>
    </row>
    <row r="56" spans="1:131" ht="26.25" customHeight="1" x14ac:dyDescent="0.15">
      <c r="A56" s="238">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72"/>
      <c r="BF56" s="972"/>
      <c r="BG56" s="972"/>
      <c r="BH56" s="972"/>
      <c r="BI56" s="973"/>
      <c r="BJ56" s="232"/>
      <c r="BK56" s="232"/>
      <c r="BL56" s="232"/>
      <c r="BM56" s="232"/>
      <c r="BN56" s="232"/>
      <c r="BO56" s="241"/>
      <c r="BP56" s="241"/>
      <c r="BQ56" s="238">
        <v>50</v>
      </c>
      <c r="BR56" s="239"/>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30"/>
    </row>
    <row r="57" spans="1:131" ht="26.25" customHeight="1" x14ac:dyDescent="0.15">
      <c r="A57" s="238">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72"/>
      <c r="BF57" s="972"/>
      <c r="BG57" s="972"/>
      <c r="BH57" s="972"/>
      <c r="BI57" s="973"/>
      <c r="BJ57" s="232"/>
      <c r="BK57" s="232"/>
      <c r="BL57" s="232"/>
      <c r="BM57" s="232"/>
      <c r="BN57" s="232"/>
      <c r="BO57" s="241"/>
      <c r="BP57" s="241"/>
      <c r="BQ57" s="238">
        <v>51</v>
      </c>
      <c r="BR57" s="239"/>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30"/>
    </row>
    <row r="58" spans="1:131" ht="26.25" customHeight="1" x14ac:dyDescent="0.15">
      <c r="A58" s="238">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72"/>
      <c r="BF58" s="972"/>
      <c r="BG58" s="972"/>
      <c r="BH58" s="972"/>
      <c r="BI58" s="973"/>
      <c r="BJ58" s="232"/>
      <c r="BK58" s="232"/>
      <c r="BL58" s="232"/>
      <c r="BM58" s="232"/>
      <c r="BN58" s="232"/>
      <c r="BO58" s="241"/>
      <c r="BP58" s="241"/>
      <c r="BQ58" s="238">
        <v>52</v>
      </c>
      <c r="BR58" s="239"/>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30"/>
    </row>
    <row r="59" spans="1:131" ht="26.25" customHeight="1" x14ac:dyDescent="0.15">
      <c r="A59" s="238">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72"/>
      <c r="BF59" s="972"/>
      <c r="BG59" s="972"/>
      <c r="BH59" s="972"/>
      <c r="BI59" s="973"/>
      <c r="BJ59" s="232"/>
      <c r="BK59" s="232"/>
      <c r="BL59" s="232"/>
      <c r="BM59" s="232"/>
      <c r="BN59" s="232"/>
      <c r="BO59" s="241"/>
      <c r="BP59" s="241"/>
      <c r="BQ59" s="238">
        <v>53</v>
      </c>
      <c r="BR59" s="239"/>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30"/>
    </row>
    <row r="60" spans="1:131" ht="26.25" customHeight="1" x14ac:dyDescent="0.15">
      <c r="A60" s="238">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72"/>
      <c r="BF60" s="972"/>
      <c r="BG60" s="972"/>
      <c r="BH60" s="972"/>
      <c r="BI60" s="973"/>
      <c r="BJ60" s="232"/>
      <c r="BK60" s="232"/>
      <c r="BL60" s="232"/>
      <c r="BM60" s="232"/>
      <c r="BN60" s="232"/>
      <c r="BO60" s="241"/>
      <c r="BP60" s="241"/>
      <c r="BQ60" s="238">
        <v>54</v>
      </c>
      <c r="BR60" s="239"/>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30"/>
    </row>
    <row r="61" spans="1:131" ht="26.25" customHeight="1" thickBot="1" x14ac:dyDescent="0.2">
      <c r="A61" s="238">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72"/>
      <c r="BF61" s="972"/>
      <c r="BG61" s="972"/>
      <c r="BH61" s="972"/>
      <c r="BI61" s="973"/>
      <c r="BJ61" s="232"/>
      <c r="BK61" s="232"/>
      <c r="BL61" s="232"/>
      <c r="BM61" s="232"/>
      <c r="BN61" s="232"/>
      <c r="BO61" s="241"/>
      <c r="BP61" s="241"/>
      <c r="BQ61" s="238">
        <v>55</v>
      </c>
      <c r="BR61" s="239"/>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30"/>
    </row>
    <row r="62" spans="1:131" ht="26.25" customHeight="1" x14ac:dyDescent="0.15">
      <c r="A62" s="238">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72"/>
      <c r="BF62" s="972"/>
      <c r="BG62" s="972"/>
      <c r="BH62" s="972"/>
      <c r="BI62" s="973"/>
      <c r="BJ62" s="1040" t="s">
        <v>418</v>
      </c>
      <c r="BK62" s="1041"/>
      <c r="BL62" s="1041"/>
      <c r="BM62" s="1041"/>
      <c r="BN62" s="1042"/>
      <c r="BO62" s="241"/>
      <c r="BP62" s="241"/>
      <c r="BQ62" s="238">
        <v>56</v>
      </c>
      <c r="BR62" s="239"/>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30"/>
    </row>
    <row r="63" spans="1:131" ht="26.25" customHeight="1" thickBot="1" x14ac:dyDescent="0.2">
      <c r="A63" s="240" t="s">
        <v>396</v>
      </c>
      <c r="B63" s="937" t="s">
        <v>419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33"/>
      <c r="AF63" s="1034">
        <v>429</v>
      </c>
      <c r="AG63" s="959"/>
      <c r="AH63" s="959"/>
      <c r="AI63" s="959"/>
      <c r="AJ63" s="1035"/>
      <c r="AK63" s="1036"/>
      <c r="AL63" s="963"/>
      <c r="AM63" s="963"/>
      <c r="AN63" s="963"/>
      <c r="AO63" s="963"/>
      <c r="AP63" s="959"/>
      <c r="AQ63" s="959"/>
      <c r="AR63" s="959"/>
      <c r="AS63" s="959"/>
      <c r="AT63" s="959"/>
      <c r="AU63" s="959"/>
      <c r="AV63" s="959"/>
      <c r="AW63" s="959"/>
      <c r="AX63" s="959"/>
      <c r="AY63" s="959"/>
      <c r="AZ63" s="1030"/>
      <c r="BA63" s="1030"/>
      <c r="BB63" s="1030"/>
      <c r="BC63" s="1030"/>
      <c r="BD63" s="1030"/>
      <c r="BE63" s="960"/>
      <c r="BF63" s="960"/>
      <c r="BG63" s="960"/>
      <c r="BH63" s="960"/>
      <c r="BI63" s="961"/>
      <c r="BJ63" s="1031" t="s">
        <v>177</v>
      </c>
      <c r="BK63" s="953"/>
      <c r="BL63" s="953"/>
      <c r="BM63" s="953"/>
      <c r="BN63" s="1032"/>
      <c r="BO63" s="241"/>
      <c r="BP63" s="241"/>
      <c r="BQ63" s="238">
        <v>57</v>
      </c>
      <c r="BR63" s="239"/>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30"/>
    </row>
    <row r="66" spans="1:131" ht="26.25" customHeight="1" x14ac:dyDescent="0.15">
      <c r="A66" s="1008" t="s">
        <v>421</v>
      </c>
      <c r="B66" s="1009"/>
      <c r="C66" s="1009"/>
      <c r="D66" s="1009"/>
      <c r="E66" s="1009"/>
      <c r="F66" s="1009"/>
      <c r="G66" s="1009"/>
      <c r="H66" s="1009"/>
      <c r="I66" s="1009"/>
      <c r="J66" s="1009"/>
      <c r="K66" s="1009"/>
      <c r="L66" s="1009"/>
      <c r="M66" s="1009"/>
      <c r="N66" s="1009"/>
      <c r="O66" s="1009"/>
      <c r="P66" s="1010"/>
      <c r="Q66" s="1014" t="s">
        <v>422</v>
      </c>
      <c r="R66" s="1015"/>
      <c r="S66" s="1015"/>
      <c r="T66" s="1015"/>
      <c r="U66" s="1016"/>
      <c r="V66" s="1014" t="s">
        <v>402</v>
      </c>
      <c r="W66" s="1015"/>
      <c r="X66" s="1015"/>
      <c r="Y66" s="1015"/>
      <c r="Z66" s="1016"/>
      <c r="AA66" s="1014" t="s">
        <v>423</v>
      </c>
      <c r="AB66" s="1015"/>
      <c r="AC66" s="1015"/>
      <c r="AD66" s="1015"/>
      <c r="AE66" s="1016"/>
      <c r="AF66" s="1020" t="s">
        <v>404</v>
      </c>
      <c r="AG66" s="1021"/>
      <c r="AH66" s="1021"/>
      <c r="AI66" s="1021"/>
      <c r="AJ66" s="1022"/>
      <c r="AK66" s="1014" t="s">
        <v>424</v>
      </c>
      <c r="AL66" s="1009"/>
      <c r="AM66" s="1009"/>
      <c r="AN66" s="1009"/>
      <c r="AO66" s="1010"/>
      <c r="AP66" s="1014" t="s">
        <v>425</v>
      </c>
      <c r="AQ66" s="1015"/>
      <c r="AR66" s="1015"/>
      <c r="AS66" s="1015"/>
      <c r="AT66" s="1016"/>
      <c r="AU66" s="1014" t="s">
        <v>426</v>
      </c>
      <c r="AV66" s="1015"/>
      <c r="AW66" s="1015"/>
      <c r="AX66" s="1015"/>
      <c r="AY66" s="1016"/>
      <c r="AZ66" s="1014" t="s">
        <v>384</v>
      </c>
      <c r="BA66" s="1015"/>
      <c r="BB66" s="1015"/>
      <c r="BC66" s="1015"/>
      <c r="BD66" s="1028"/>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95" t="s">
        <v>590</v>
      </c>
      <c r="C68" s="996"/>
      <c r="D68" s="996"/>
      <c r="E68" s="996"/>
      <c r="F68" s="996"/>
      <c r="G68" s="996"/>
      <c r="H68" s="996"/>
      <c r="I68" s="996"/>
      <c r="J68" s="996"/>
      <c r="K68" s="996"/>
      <c r="L68" s="996"/>
      <c r="M68" s="996"/>
      <c r="N68" s="996"/>
      <c r="O68" s="996"/>
      <c r="P68" s="997"/>
      <c r="Q68" s="998">
        <v>922</v>
      </c>
      <c r="R68" s="992"/>
      <c r="S68" s="992"/>
      <c r="T68" s="992"/>
      <c r="U68" s="992"/>
      <c r="V68" s="992">
        <v>908</v>
      </c>
      <c r="W68" s="992"/>
      <c r="X68" s="992"/>
      <c r="Y68" s="992"/>
      <c r="Z68" s="992"/>
      <c r="AA68" s="992">
        <v>14</v>
      </c>
      <c r="AB68" s="992"/>
      <c r="AC68" s="992"/>
      <c r="AD68" s="992"/>
      <c r="AE68" s="992"/>
      <c r="AF68" s="992">
        <v>14</v>
      </c>
      <c r="AG68" s="992"/>
      <c r="AH68" s="992"/>
      <c r="AI68" s="992"/>
      <c r="AJ68" s="992"/>
      <c r="AK68" s="992" t="s">
        <v>588</v>
      </c>
      <c r="AL68" s="992"/>
      <c r="AM68" s="992"/>
      <c r="AN68" s="992"/>
      <c r="AO68" s="992"/>
      <c r="AP68" s="992">
        <v>584</v>
      </c>
      <c r="AQ68" s="992"/>
      <c r="AR68" s="992"/>
      <c r="AS68" s="992"/>
      <c r="AT68" s="992"/>
      <c r="AU68" s="992" t="s">
        <v>592</v>
      </c>
      <c r="AV68" s="992"/>
      <c r="AW68" s="992"/>
      <c r="AX68" s="992"/>
      <c r="AY68" s="992"/>
      <c r="AZ68" s="993"/>
      <c r="BA68" s="993"/>
      <c r="BB68" s="993"/>
      <c r="BC68" s="993"/>
      <c r="BD68" s="99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95" t="s">
        <v>591</v>
      </c>
      <c r="C69" s="996"/>
      <c r="D69" s="996"/>
      <c r="E69" s="996"/>
      <c r="F69" s="996"/>
      <c r="G69" s="996"/>
      <c r="H69" s="996"/>
      <c r="I69" s="996"/>
      <c r="J69" s="996"/>
      <c r="K69" s="996"/>
      <c r="L69" s="996"/>
      <c r="M69" s="996"/>
      <c r="N69" s="996"/>
      <c r="O69" s="996"/>
      <c r="P69" s="997"/>
      <c r="Q69" s="998">
        <v>1447</v>
      </c>
      <c r="R69" s="992"/>
      <c r="S69" s="992"/>
      <c r="T69" s="992"/>
      <c r="U69" s="992"/>
      <c r="V69" s="992">
        <v>1365</v>
      </c>
      <c r="W69" s="992"/>
      <c r="X69" s="992"/>
      <c r="Y69" s="992"/>
      <c r="Z69" s="992"/>
      <c r="AA69" s="992">
        <v>82</v>
      </c>
      <c r="AB69" s="992"/>
      <c r="AC69" s="992"/>
      <c r="AD69" s="992"/>
      <c r="AE69" s="992"/>
      <c r="AF69" s="992">
        <v>82</v>
      </c>
      <c r="AG69" s="992"/>
      <c r="AH69" s="992"/>
      <c r="AI69" s="992"/>
      <c r="AJ69" s="992"/>
      <c r="AK69" s="999">
        <v>178</v>
      </c>
      <c r="AL69" s="1000"/>
      <c r="AM69" s="1000"/>
      <c r="AN69" s="1000"/>
      <c r="AO69" s="1001"/>
      <c r="AP69" s="992" t="s">
        <v>588</v>
      </c>
      <c r="AQ69" s="992"/>
      <c r="AR69" s="992"/>
      <c r="AS69" s="992"/>
      <c r="AT69" s="992"/>
      <c r="AU69" s="971" t="s">
        <v>592</v>
      </c>
      <c r="AV69" s="971"/>
      <c r="AW69" s="971"/>
      <c r="AX69" s="971"/>
      <c r="AY69" s="971"/>
      <c r="AZ69" s="993"/>
      <c r="BA69" s="993"/>
      <c r="BB69" s="993"/>
      <c r="BC69" s="993"/>
      <c r="BD69" s="994"/>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95" t="s">
        <v>589</v>
      </c>
      <c r="C70" s="996"/>
      <c r="D70" s="996"/>
      <c r="E70" s="996"/>
      <c r="F70" s="996"/>
      <c r="G70" s="996"/>
      <c r="H70" s="996"/>
      <c r="I70" s="996"/>
      <c r="J70" s="996"/>
      <c r="K70" s="996"/>
      <c r="L70" s="996"/>
      <c r="M70" s="996"/>
      <c r="N70" s="996"/>
      <c r="O70" s="996"/>
      <c r="P70" s="997"/>
      <c r="Q70" s="998">
        <v>93</v>
      </c>
      <c r="R70" s="992"/>
      <c r="S70" s="992"/>
      <c r="T70" s="992"/>
      <c r="U70" s="992"/>
      <c r="V70" s="992">
        <v>87</v>
      </c>
      <c r="W70" s="992"/>
      <c r="X70" s="992"/>
      <c r="Y70" s="992"/>
      <c r="Z70" s="992"/>
      <c r="AA70" s="992">
        <v>6</v>
      </c>
      <c r="AB70" s="992"/>
      <c r="AC70" s="992"/>
      <c r="AD70" s="992"/>
      <c r="AE70" s="992"/>
      <c r="AF70" s="992">
        <v>6</v>
      </c>
      <c r="AG70" s="992"/>
      <c r="AH70" s="992"/>
      <c r="AI70" s="992"/>
      <c r="AJ70" s="992"/>
      <c r="AK70" s="992" t="s">
        <v>588</v>
      </c>
      <c r="AL70" s="992"/>
      <c r="AM70" s="992"/>
      <c r="AN70" s="992"/>
      <c r="AO70" s="992"/>
      <c r="AP70" s="992" t="s">
        <v>588</v>
      </c>
      <c r="AQ70" s="992"/>
      <c r="AR70" s="992"/>
      <c r="AS70" s="992"/>
      <c r="AT70" s="992"/>
      <c r="AU70" s="971" t="s">
        <v>592</v>
      </c>
      <c r="AV70" s="971"/>
      <c r="AW70" s="971"/>
      <c r="AX70" s="971"/>
      <c r="AY70" s="971"/>
      <c r="AZ70" s="993"/>
      <c r="BA70" s="993"/>
      <c r="BB70" s="993"/>
      <c r="BC70" s="993"/>
      <c r="BD70" s="994"/>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82" t="s">
        <v>587</v>
      </c>
      <c r="C71" s="983"/>
      <c r="D71" s="983"/>
      <c r="E71" s="983"/>
      <c r="F71" s="983"/>
      <c r="G71" s="983"/>
      <c r="H71" s="983"/>
      <c r="I71" s="983"/>
      <c r="J71" s="983"/>
      <c r="K71" s="983"/>
      <c r="L71" s="983"/>
      <c r="M71" s="983"/>
      <c r="N71" s="983"/>
      <c r="O71" s="983"/>
      <c r="P71" s="984"/>
      <c r="Q71" s="985">
        <v>37</v>
      </c>
      <c r="R71" s="986"/>
      <c r="S71" s="986"/>
      <c r="T71" s="986"/>
      <c r="U71" s="986"/>
      <c r="V71" s="986">
        <v>35</v>
      </c>
      <c r="W71" s="986"/>
      <c r="X71" s="986"/>
      <c r="Y71" s="986"/>
      <c r="Z71" s="986"/>
      <c r="AA71" s="986">
        <v>2</v>
      </c>
      <c r="AB71" s="986"/>
      <c r="AC71" s="986"/>
      <c r="AD71" s="986"/>
      <c r="AE71" s="986"/>
      <c r="AF71" s="986">
        <v>2</v>
      </c>
      <c r="AG71" s="986"/>
      <c r="AH71" s="986"/>
      <c r="AI71" s="986"/>
      <c r="AJ71" s="986"/>
      <c r="AK71" s="987">
        <v>2</v>
      </c>
      <c r="AL71" s="988"/>
      <c r="AM71" s="988"/>
      <c r="AN71" s="988"/>
      <c r="AO71" s="989"/>
      <c r="AP71" s="986" t="s">
        <v>588</v>
      </c>
      <c r="AQ71" s="986"/>
      <c r="AR71" s="986"/>
      <c r="AS71" s="986"/>
      <c r="AT71" s="986"/>
      <c r="AU71" s="971" t="s">
        <v>592</v>
      </c>
      <c r="AV71" s="971"/>
      <c r="AW71" s="971"/>
      <c r="AX71" s="971"/>
      <c r="AY71" s="971"/>
      <c r="AZ71" s="990"/>
      <c r="BA71" s="990"/>
      <c r="BB71" s="990"/>
      <c r="BC71" s="990"/>
      <c r="BD71" s="991"/>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396</v>
      </c>
      <c r="B88" s="937" t="s">
        <v>427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428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436</v>
      </c>
      <c r="AB109" s="896"/>
      <c r="AC109" s="896"/>
      <c r="AD109" s="896"/>
      <c r="AE109" s="897"/>
      <c r="AF109" s="898" t="s">
        <v>437</v>
      </c>
      <c r="AG109" s="896"/>
      <c r="AH109" s="896"/>
      <c r="AI109" s="896"/>
      <c r="AJ109" s="897"/>
      <c r="AK109" s="898" t="s">
        <v>314</v>
      </c>
      <c r="AL109" s="896"/>
      <c r="AM109" s="896"/>
      <c r="AN109" s="896"/>
      <c r="AO109" s="897"/>
      <c r="AP109" s="898" t="s">
        <v>438</v>
      </c>
      <c r="AQ109" s="896"/>
      <c r="AR109" s="896"/>
      <c r="AS109" s="896"/>
      <c r="AT109" s="929"/>
      <c r="AU109" s="895" t="s">
        <v>435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436</v>
      </c>
      <c r="BR109" s="896"/>
      <c r="BS109" s="896"/>
      <c r="BT109" s="896"/>
      <c r="BU109" s="897"/>
      <c r="BV109" s="898" t="s">
        <v>437</v>
      </c>
      <c r="BW109" s="896"/>
      <c r="BX109" s="896"/>
      <c r="BY109" s="896"/>
      <c r="BZ109" s="897"/>
      <c r="CA109" s="898" t="s">
        <v>314</v>
      </c>
      <c r="CB109" s="896"/>
      <c r="CC109" s="896"/>
      <c r="CD109" s="896"/>
      <c r="CE109" s="897"/>
      <c r="CF109" s="936" t="s">
        <v>438</v>
      </c>
      <c r="CG109" s="936"/>
      <c r="CH109" s="936"/>
      <c r="CI109" s="936"/>
      <c r="CJ109" s="936"/>
      <c r="CK109" s="898" t="s">
        <v>439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436</v>
      </c>
      <c r="DH109" s="896"/>
      <c r="DI109" s="896"/>
      <c r="DJ109" s="896"/>
      <c r="DK109" s="897"/>
      <c r="DL109" s="898" t="s">
        <v>437</v>
      </c>
      <c r="DM109" s="896"/>
      <c r="DN109" s="896"/>
      <c r="DO109" s="896"/>
      <c r="DP109" s="897"/>
      <c r="DQ109" s="898" t="s">
        <v>314</v>
      </c>
      <c r="DR109" s="896"/>
      <c r="DS109" s="896"/>
      <c r="DT109" s="896"/>
      <c r="DU109" s="897"/>
      <c r="DV109" s="898" t="s">
        <v>438</v>
      </c>
      <c r="DW109" s="896"/>
      <c r="DX109" s="896"/>
      <c r="DY109" s="896"/>
      <c r="DZ109" s="929"/>
    </row>
    <row r="110" spans="1:131" s="230" customFormat="1" ht="26.25" customHeight="1" x14ac:dyDescent="0.15">
      <c r="A110" s="807" t="s">
        <v>440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1004168</v>
      </c>
      <c r="AB110" s="889"/>
      <c r="AC110" s="889"/>
      <c r="AD110" s="889"/>
      <c r="AE110" s="890"/>
      <c r="AF110" s="891">
        <v>1120416</v>
      </c>
      <c r="AG110" s="889"/>
      <c r="AH110" s="889"/>
      <c r="AI110" s="889"/>
      <c r="AJ110" s="890"/>
      <c r="AK110" s="891">
        <v>1154564</v>
      </c>
      <c r="AL110" s="889"/>
      <c r="AM110" s="889"/>
      <c r="AN110" s="889"/>
      <c r="AO110" s="890"/>
      <c r="AP110" s="892">
        <v>21.8</v>
      </c>
      <c r="AQ110" s="893"/>
      <c r="AR110" s="893"/>
      <c r="AS110" s="893"/>
      <c r="AT110" s="894"/>
      <c r="AU110" s="930" t="s">
        <v>74</v>
      </c>
      <c r="AV110" s="931"/>
      <c r="AW110" s="931"/>
      <c r="AX110" s="931"/>
      <c r="AY110" s="931"/>
      <c r="AZ110" s="860" t="s">
        <v>441</v>
      </c>
      <c r="BA110" s="808"/>
      <c r="BB110" s="808"/>
      <c r="BC110" s="808"/>
      <c r="BD110" s="808"/>
      <c r="BE110" s="808"/>
      <c r="BF110" s="808"/>
      <c r="BG110" s="808"/>
      <c r="BH110" s="808"/>
      <c r="BI110" s="808"/>
      <c r="BJ110" s="808"/>
      <c r="BK110" s="808"/>
      <c r="BL110" s="808"/>
      <c r="BM110" s="808"/>
      <c r="BN110" s="808"/>
      <c r="BO110" s="808"/>
      <c r="BP110" s="809"/>
      <c r="BQ110" s="861">
        <v>12675752</v>
      </c>
      <c r="BR110" s="842"/>
      <c r="BS110" s="842"/>
      <c r="BT110" s="842"/>
      <c r="BU110" s="842"/>
      <c r="BV110" s="842">
        <v>14094059</v>
      </c>
      <c r="BW110" s="842"/>
      <c r="BX110" s="842"/>
      <c r="BY110" s="842"/>
      <c r="BZ110" s="842"/>
      <c r="CA110" s="842">
        <v>14288611</v>
      </c>
      <c r="CB110" s="842"/>
      <c r="CC110" s="842"/>
      <c r="CD110" s="842"/>
      <c r="CE110" s="842"/>
      <c r="CF110" s="866">
        <v>269.60000000000002</v>
      </c>
      <c r="CG110" s="867"/>
      <c r="CH110" s="867"/>
      <c r="CI110" s="867"/>
      <c r="CJ110" s="867"/>
      <c r="CK110" s="926" t="s">
        <v>442</v>
      </c>
      <c r="CL110" s="819"/>
      <c r="CM110" s="860" t="s">
        <v>443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177</v>
      </c>
      <c r="DH110" s="842"/>
      <c r="DI110" s="842"/>
      <c r="DJ110" s="842"/>
      <c r="DK110" s="842"/>
      <c r="DL110" s="842" t="s">
        <v>398</v>
      </c>
      <c r="DM110" s="842"/>
      <c r="DN110" s="842"/>
      <c r="DO110" s="842"/>
      <c r="DP110" s="842"/>
      <c r="DQ110" s="842" t="s">
        <v>398</v>
      </c>
      <c r="DR110" s="842"/>
      <c r="DS110" s="842"/>
      <c r="DT110" s="842"/>
      <c r="DU110" s="842"/>
      <c r="DV110" s="843" t="s">
        <v>398</v>
      </c>
      <c r="DW110" s="843"/>
      <c r="DX110" s="843"/>
      <c r="DY110" s="843"/>
      <c r="DZ110" s="844"/>
    </row>
    <row r="111" spans="1:131" s="230" customFormat="1" ht="26.25" customHeight="1" x14ac:dyDescent="0.15">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445</v>
      </c>
      <c r="AB111" s="919"/>
      <c r="AC111" s="919"/>
      <c r="AD111" s="919"/>
      <c r="AE111" s="920"/>
      <c r="AF111" s="921" t="s">
        <v>445</v>
      </c>
      <c r="AG111" s="919"/>
      <c r="AH111" s="919"/>
      <c r="AI111" s="919"/>
      <c r="AJ111" s="920"/>
      <c r="AK111" s="921" t="s">
        <v>177</v>
      </c>
      <c r="AL111" s="919"/>
      <c r="AM111" s="919"/>
      <c r="AN111" s="919"/>
      <c r="AO111" s="920"/>
      <c r="AP111" s="922" t="s">
        <v>177</v>
      </c>
      <c r="AQ111" s="923"/>
      <c r="AR111" s="923"/>
      <c r="AS111" s="923"/>
      <c r="AT111" s="924"/>
      <c r="AU111" s="932"/>
      <c r="AV111" s="933"/>
      <c r="AW111" s="933"/>
      <c r="AX111" s="933"/>
      <c r="AY111" s="933"/>
      <c r="AZ111" s="815" t="s">
        <v>446</v>
      </c>
      <c r="BA111" s="752"/>
      <c r="BB111" s="752"/>
      <c r="BC111" s="752"/>
      <c r="BD111" s="752"/>
      <c r="BE111" s="752"/>
      <c r="BF111" s="752"/>
      <c r="BG111" s="752"/>
      <c r="BH111" s="752"/>
      <c r="BI111" s="752"/>
      <c r="BJ111" s="752"/>
      <c r="BK111" s="752"/>
      <c r="BL111" s="752"/>
      <c r="BM111" s="752"/>
      <c r="BN111" s="752"/>
      <c r="BO111" s="752"/>
      <c r="BP111" s="753"/>
      <c r="BQ111" s="816">
        <v>58852</v>
      </c>
      <c r="BR111" s="817"/>
      <c r="BS111" s="817"/>
      <c r="BT111" s="817"/>
      <c r="BU111" s="817"/>
      <c r="BV111" s="817">
        <v>57189</v>
      </c>
      <c r="BW111" s="817"/>
      <c r="BX111" s="817"/>
      <c r="BY111" s="817"/>
      <c r="BZ111" s="817"/>
      <c r="CA111" s="817">
        <v>44462</v>
      </c>
      <c r="CB111" s="817"/>
      <c r="CC111" s="817"/>
      <c r="CD111" s="817"/>
      <c r="CE111" s="817"/>
      <c r="CF111" s="875">
        <v>0.8</v>
      </c>
      <c r="CG111" s="876"/>
      <c r="CH111" s="876"/>
      <c r="CI111" s="876"/>
      <c r="CJ111" s="876"/>
      <c r="CK111" s="927"/>
      <c r="CL111" s="821"/>
      <c r="CM111" s="815" t="s">
        <v>447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398</v>
      </c>
      <c r="DH111" s="817"/>
      <c r="DI111" s="817"/>
      <c r="DJ111" s="817"/>
      <c r="DK111" s="817"/>
      <c r="DL111" s="817" t="s">
        <v>177</v>
      </c>
      <c r="DM111" s="817"/>
      <c r="DN111" s="817"/>
      <c r="DO111" s="817"/>
      <c r="DP111" s="817"/>
      <c r="DQ111" s="817" t="s">
        <v>445</v>
      </c>
      <c r="DR111" s="817"/>
      <c r="DS111" s="817"/>
      <c r="DT111" s="817"/>
      <c r="DU111" s="817"/>
      <c r="DV111" s="794" t="s">
        <v>445</v>
      </c>
      <c r="DW111" s="794"/>
      <c r="DX111" s="794"/>
      <c r="DY111" s="794"/>
      <c r="DZ111" s="795"/>
    </row>
    <row r="112" spans="1:131" s="230" customFormat="1" ht="26.25" customHeight="1" x14ac:dyDescent="0.15">
      <c r="A112" s="912" t="s">
        <v>448</v>
      </c>
      <c r="B112" s="913"/>
      <c r="C112" s="752" t="s">
        <v>449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177</v>
      </c>
      <c r="AB112" s="780"/>
      <c r="AC112" s="780"/>
      <c r="AD112" s="780"/>
      <c r="AE112" s="781"/>
      <c r="AF112" s="782" t="s">
        <v>398</v>
      </c>
      <c r="AG112" s="780"/>
      <c r="AH112" s="780"/>
      <c r="AI112" s="780"/>
      <c r="AJ112" s="781"/>
      <c r="AK112" s="782" t="s">
        <v>398</v>
      </c>
      <c r="AL112" s="780"/>
      <c r="AM112" s="780"/>
      <c r="AN112" s="780"/>
      <c r="AO112" s="781"/>
      <c r="AP112" s="824" t="s">
        <v>177</v>
      </c>
      <c r="AQ112" s="825"/>
      <c r="AR112" s="825"/>
      <c r="AS112" s="825"/>
      <c r="AT112" s="826"/>
      <c r="AU112" s="932"/>
      <c r="AV112" s="933"/>
      <c r="AW112" s="933"/>
      <c r="AX112" s="933"/>
      <c r="AY112" s="933"/>
      <c r="AZ112" s="815" t="s">
        <v>450</v>
      </c>
      <c r="BA112" s="752"/>
      <c r="BB112" s="752"/>
      <c r="BC112" s="752"/>
      <c r="BD112" s="752"/>
      <c r="BE112" s="752"/>
      <c r="BF112" s="752"/>
      <c r="BG112" s="752"/>
      <c r="BH112" s="752"/>
      <c r="BI112" s="752"/>
      <c r="BJ112" s="752"/>
      <c r="BK112" s="752"/>
      <c r="BL112" s="752"/>
      <c r="BM112" s="752"/>
      <c r="BN112" s="752"/>
      <c r="BO112" s="752"/>
      <c r="BP112" s="753"/>
      <c r="BQ112" s="816">
        <v>2163778</v>
      </c>
      <c r="BR112" s="817"/>
      <c r="BS112" s="817"/>
      <c r="BT112" s="817"/>
      <c r="BU112" s="817"/>
      <c r="BV112" s="817">
        <v>1938859</v>
      </c>
      <c r="BW112" s="817"/>
      <c r="BX112" s="817"/>
      <c r="BY112" s="817"/>
      <c r="BZ112" s="817"/>
      <c r="CA112" s="817">
        <v>1725300</v>
      </c>
      <c r="CB112" s="817"/>
      <c r="CC112" s="817"/>
      <c r="CD112" s="817"/>
      <c r="CE112" s="817"/>
      <c r="CF112" s="875">
        <v>32.6</v>
      </c>
      <c r="CG112" s="876"/>
      <c r="CH112" s="876"/>
      <c r="CI112" s="876"/>
      <c r="CJ112" s="876"/>
      <c r="CK112" s="927"/>
      <c r="CL112" s="821"/>
      <c r="CM112" s="815" t="s">
        <v>451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398</v>
      </c>
      <c r="DH112" s="817"/>
      <c r="DI112" s="817"/>
      <c r="DJ112" s="817"/>
      <c r="DK112" s="817"/>
      <c r="DL112" s="817" t="s">
        <v>398</v>
      </c>
      <c r="DM112" s="817"/>
      <c r="DN112" s="817"/>
      <c r="DO112" s="817"/>
      <c r="DP112" s="817"/>
      <c r="DQ112" s="817" t="s">
        <v>398</v>
      </c>
      <c r="DR112" s="817"/>
      <c r="DS112" s="817"/>
      <c r="DT112" s="817"/>
      <c r="DU112" s="817"/>
      <c r="DV112" s="794" t="s">
        <v>445</v>
      </c>
      <c r="DW112" s="794"/>
      <c r="DX112" s="794"/>
      <c r="DY112" s="794"/>
      <c r="DZ112" s="795"/>
    </row>
    <row r="113" spans="1:130" s="230" customFormat="1" ht="26.25" customHeight="1" x14ac:dyDescent="0.15">
      <c r="A113" s="914"/>
      <c r="B113" s="915"/>
      <c r="C113" s="752" t="s">
        <v>452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338472</v>
      </c>
      <c r="AB113" s="919"/>
      <c r="AC113" s="919"/>
      <c r="AD113" s="919"/>
      <c r="AE113" s="920"/>
      <c r="AF113" s="921">
        <v>339050</v>
      </c>
      <c r="AG113" s="919"/>
      <c r="AH113" s="919"/>
      <c r="AI113" s="919"/>
      <c r="AJ113" s="920"/>
      <c r="AK113" s="921">
        <v>326403</v>
      </c>
      <c r="AL113" s="919"/>
      <c r="AM113" s="919"/>
      <c r="AN113" s="919"/>
      <c r="AO113" s="920"/>
      <c r="AP113" s="922">
        <v>6.2</v>
      </c>
      <c r="AQ113" s="923"/>
      <c r="AR113" s="923"/>
      <c r="AS113" s="923"/>
      <c r="AT113" s="924"/>
      <c r="AU113" s="932"/>
      <c r="AV113" s="933"/>
      <c r="AW113" s="933"/>
      <c r="AX113" s="933"/>
      <c r="AY113" s="933"/>
      <c r="AZ113" s="815" t="s">
        <v>453</v>
      </c>
      <c r="BA113" s="752"/>
      <c r="BB113" s="752"/>
      <c r="BC113" s="752"/>
      <c r="BD113" s="752"/>
      <c r="BE113" s="752"/>
      <c r="BF113" s="752"/>
      <c r="BG113" s="752"/>
      <c r="BH113" s="752"/>
      <c r="BI113" s="752"/>
      <c r="BJ113" s="752"/>
      <c r="BK113" s="752"/>
      <c r="BL113" s="752"/>
      <c r="BM113" s="752"/>
      <c r="BN113" s="752"/>
      <c r="BO113" s="752"/>
      <c r="BP113" s="753"/>
      <c r="BQ113" s="816" t="s">
        <v>398</v>
      </c>
      <c r="BR113" s="817"/>
      <c r="BS113" s="817"/>
      <c r="BT113" s="817"/>
      <c r="BU113" s="817"/>
      <c r="BV113" s="817" t="s">
        <v>398</v>
      </c>
      <c r="BW113" s="817"/>
      <c r="BX113" s="817"/>
      <c r="BY113" s="817"/>
      <c r="BZ113" s="817"/>
      <c r="CA113" s="817" t="s">
        <v>445</v>
      </c>
      <c r="CB113" s="817"/>
      <c r="CC113" s="817"/>
      <c r="CD113" s="817"/>
      <c r="CE113" s="817"/>
      <c r="CF113" s="875" t="s">
        <v>398</v>
      </c>
      <c r="CG113" s="876"/>
      <c r="CH113" s="876"/>
      <c r="CI113" s="876"/>
      <c r="CJ113" s="876"/>
      <c r="CK113" s="927"/>
      <c r="CL113" s="821"/>
      <c r="CM113" s="815" t="s">
        <v>454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398</v>
      </c>
      <c r="DH113" s="780"/>
      <c r="DI113" s="780"/>
      <c r="DJ113" s="780"/>
      <c r="DK113" s="781"/>
      <c r="DL113" s="782" t="s">
        <v>445</v>
      </c>
      <c r="DM113" s="780"/>
      <c r="DN113" s="780"/>
      <c r="DO113" s="780"/>
      <c r="DP113" s="781"/>
      <c r="DQ113" s="782" t="s">
        <v>177</v>
      </c>
      <c r="DR113" s="780"/>
      <c r="DS113" s="780"/>
      <c r="DT113" s="780"/>
      <c r="DU113" s="781"/>
      <c r="DV113" s="824" t="s">
        <v>445</v>
      </c>
      <c r="DW113" s="825"/>
      <c r="DX113" s="825"/>
      <c r="DY113" s="825"/>
      <c r="DZ113" s="826"/>
    </row>
    <row r="114" spans="1:130" s="230" customFormat="1" ht="26.25" customHeight="1" x14ac:dyDescent="0.15">
      <c r="A114" s="914"/>
      <c r="B114" s="915"/>
      <c r="C114" s="752" t="s">
        <v>455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398</v>
      </c>
      <c r="AB114" s="780"/>
      <c r="AC114" s="780"/>
      <c r="AD114" s="780"/>
      <c r="AE114" s="781"/>
      <c r="AF114" s="782" t="s">
        <v>177</v>
      </c>
      <c r="AG114" s="780"/>
      <c r="AH114" s="780"/>
      <c r="AI114" s="780"/>
      <c r="AJ114" s="781"/>
      <c r="AK114" s="782" t="s">
        <v>177</v>
      </c>
      <c r="AL114" s="780"/>
      <c r="AM114" s="780"/>
      <c r="AN114" s="780"/>
      <c r="AO114" s="781"/>
      <c r="AP114" s="824" t="s">
        <v>398</v>
      </c>
      <c r="AQ114" s="825"/>
      <c r="AR114" s="825"/>
      <c r="AS114" s="825"/>
      <c r="AT114" s="826"/>
      <c r="AU114" s="932"/>
      <c r="AV114" s="933"/>
      <c r="AW114" s="933"/>
      <c r="AX114" s="933"/>
      <c r="AY114" s="933"/>
      <c r="AZ114" s="815" t="s">
        <v>456</v>
      </c>
      <c r="BA114" s="752"/>
      <c r="BB114" s="752"/>
      <c r="BC114" s="752"/>
      <c r="BD114" s="752"/>
      <c r="BE114" s="752"/>
      <c r="BF114" s="752"/>
      <c r="BG114" s="752"/>
      <c r="BH114" s="752"/>
      <c r="BI114" s="752"/>
      <c r="BJ114" s="752"/>
      <c r="BK114" s="752"/>
      <c r="BL114" s="752"/>
      <c r="BM114" s="752"/>
      <c r="BN114" s="752"/>
      <c r="BO114" s="752"/>
      <c r="BP114" s="753"/>
      <c r="BQ114" s="816">
        <v>932109</v>
      </c>
      <c r="BR114" s="817"/>
      <c r="BS114" s="817"/>
      <c r="BT114" s="817"/>
      <c r="BU114" s="817"/>
      <c r="BV114" s="817">
        <v>1068234</v>
      </c>
      <c r="BW114" s="817"/>
      <c r="BX114" s="817"/>
      <c r="BY114" s="817"/>
      <c r="BZ114" s="817"/>
      <c r="CA114" s="817">
        <v>924942</v>
      </c>
      <c r="CB114" s="817"/>
      <c r="CC114" s="817"/>
      <c r="CD114" s="817"/>
      <c r="CE114" s="817"/>
      <c r="CF114" s="875">
        <v>17.5</v>
      </c>
      <c r="CG114" s="876"/>
      <c r="CH114" s="876"/>
      <c r="CI114" s="876"/>
      <c r="CJ114" s="876"/>
      <c r="CK114" s="927"/>
      <c r="CL114" s="821"/>
      <c r="CM114" s="815" t="s">
        <v>457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398</v>
      </c>
      <c r="DH114" s="780"/>
      <c r="DI114" s="780"/>
      <c r="DJ114" s="780"/>
      <c r="DK114" s="781"/>
      <c r="DL114" s="782" t="s">
        <v>398</v>
      </c>
      <c r="DM114" s="780"/>
      <c r="DN114" s="780"/>
      <c r="DO114" s="780"/>
      <c r="DP114" s="781"/>
      <c r="DQ114" s="782" t="s">
        <v>445</v>
      </c>
      <c r="DR114" s="780"/>
      <c r="DS114" s="780"/>
      <c r="DT114" s="780"/>
      <c r="DU114" s="781"/>
      <c r="DV114" s="824" t="s">
        <v>177</v>
      </c>
      <c r="DW114" s="825"/>
      <c r="DX114" s="825"/>
      <c r="DY114" s="825"/>
      <c r="DZ114" s="826"/>
    </row>
    <row r="115" spans="1:130" s="230" customFormat="1" ht="26.25" customHeight="1" x14ac:dyDescent="0.15">
      <c r="A115" s="914"/>
      <c r="B115" s="915"/>
      <c r="C115" s="752" t="s">
        <v>458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2552</v>
      </c>
      <c r="AB115" s="919"/>
      <c r="AC115" s="919"/>
      <c r="AD115" s="919"/>
      <c r="AE115" s="920"/>
      <c r="AF115" s="921">
        <v>2267</v>
      </c>
      <c r="AG115" s="919"/>
      <c r="AH115" s="919"/>
      <c r="AI115" s="919"/>
      <c r="AJ115" s="920"/>
      <c r="AK115" s="921">
        <v>1766</v>
      </c>
      <c r="AL115" s="919"/>
      <c r="AM115" s="919"/>
      <c r="AN115" s="919"/>
      <c r="AO115" s="920"/>
      <c r="AP115" s="922">
        <v>0</v>
      </c>
      <c r="AQ115" s="923"/>
      <c r="AR115" s="923"/>
      <c r="AS115" s="923"/>
      <c r="AT115" s="924"/>
      <c r="AU115" s="932"/>
      <c r="AV115" s="933"/>
      <c r="AW115" s="933"/>
      <c r="AX115" s="933"/>
      <c r="AY115" s="933"/>
      <c r="AZ115" s="815" t="s">
        <v>459</v>
      </c>
      <c r="BA115" s="752"/>
      <c r="BB115" s="752"/>
      <c r="BC115" s="752"/>
      <c r="BD115" s="752"/>
      <c r="BE115" s="752"/>
      <c r="BF115" s="752"/>
      <c r="BG115" s="752"/>
      <c r="BH115" s="752"/>
      <c r="BI115" s="752"/>
      <c r="BJ115" s="752"/>
      <c r="BK115" s="752"/>
      <c r="BL115" s="752"/>
      <c r="BM115" s="752"/>
      <c r="BN115" s="752"/>
      <c r="BO115" s="752"/>
      <c r="BP115" s="753"/>
      <c r="BQ115" s="816" t="s">
        <v>398</v>
      </c>
      <c r="BR115" s="817"/>
      <c r="BS115" s="817"/>
      <c r="BT115" s="817"/>
      <c r="BU115" s="817"/>
      <c r="BV115" s="817" t="s">
        <v>177</v>
      </c>
      <c r="BW115" s="817"/>
      <c r="BX115" s="817"/>
      <c r="BY115" s="817"/>
      <c r="BZ115" s="817"/>
      <c r="CA115" s="817" t="s">
        <v>398</v>
      </c>
      <c r="CB115" s="817"/>
      <c r="CC115" s="817"/>
      <c r="CD115" s="817"/>
      <c r="CE115" s="817"/>
      <c r="CF115" s="875" t="s">
        <v>398</v>
      </c>
      <c r="CG115" s="876"/>
      <c r="CH115" s="876"/>
      <c r="CI115" s="876"/>
      <c r="CJ115" s="876"/>
      <c r="CK115" s="927"/>
      <c r="CL115" s="821"/>
      <c r="CM115" s="815" t="s">
        <v>460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398</v>
      </c>
      <c r="DH115" s="780"/>
      <c r="DI115" s="780"/>
      <c r="DJ115" s="780"/>
      <c r="DK115" s="781"/>
      <c r="DL115" s="782" t="s">
        <v>398</v>
      </c>
      <c r="DM115" s="780"/>
      <c r="DN115" s="780"/>
      <c r="DO115" s="780"/>
      <c r="DP115" s="781"/>
      <c r="DQ115" s="782" t="s">
        <v>177</v>
      </c>
      <c r="DR115" s="780"/>
      <c r="DS115" s="780"/>
      <c r="DT115" s="780"/>
      <c r="DU115" s="781"/>
      <c r="DV115" s="824" t="s">
        <v>445</v>
      </c>
      <c r="DW115" s="825"/>
      <c r="DX115" s="825"/>
      <c r="DY115" s="825"/>
      <c r="DZ115" s="826"/>
    </row>
    <row r="116" spans="1:130" s="230" customFormat="1" ht="26.25" customHeight="1" x14ac:dyDescent="0.15">
      <c r="A116" s="916"/>
      <c r="B116" s="917"/>
      <c r="C116" s="839" t="s">
        <v>461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398</v>
      </c>
      <c r="AB116" s="780"/>
      <c r="AC116" s="780"/>
      <c r="AD116" s="780"/>
      <c r="AE116" s="781"/>
      <c r="AF116" s="782" t="s">
        <v>177</v>
      </c>
      <c r="AG116" s="780"/>
      <c r="AH116" s="780"/>
      <c r="AI116" s="780"/>
      <c r="AJ116" s="781"/>
      <c r="AK116" s="782" t="s">
        <v>177</v>
      </c>
      <c r="AL116" s="780"/>
      <c r="AM116" s="780"/>
      <c r="AN116" s="780"/>
      <c r="AO116" s="781"/>
      <c r="AP116" s="824" t="s">
        <v>398</v>
      </c>
      <c r="AQ116" s="825"/>
      <c r="AR116" s="825"/>
      <c r="AS116" s="825"/>
      <c r="AT116" s="826"/>
      <c r="AU116" s="932"/>
      <c r="AV116" s="933"/>
      <c r="AW116" s="933"/>
      <c r="AX116" s="933"/>
      <c r="AY116" s="933"/>
      <c r="AZ116" s="909" t="s">
        <v>462</v>
      </c>
      <c r="BA116" s="910"/>
      <c r="BB116" s="910"/>
      <c r="BC116" s="910"/>
      <c r="BD116" s="910"/>
      <c r="BE116" s="910"/>
      <c r="BF116" s="910"/>
      <c r="BG116" s="910"/>
      <c r="BH116" s="910"/>
      <c r="BI116" s="910"/>
      <c r="BJ116" s="910"/>
      <c r="BK116" s="910"/>
      <c r="BL116" s="910"/>
      <c r="BM116" s="910"/>
      <c r="BN116" s="910"/>
      <c r="BO116" s="910"/>
      <c r="BP116" s="911"/>
      <c r="BQ116" s="816" t="s">
        <v>177</v>
      </c>
      <c r="BR116" s="817"/>
      <c r="BS116" s="817"/>
      <c r="BT116" s="817"/>
      <c r="BU116" s="817"/>
      <c r="BV116" s="817" t="s">
        <v>445</v>
      </c>
      <c r="BW116" s="817"/>
      <c r="BX116" s="817"/>
      <c r="BY116" s="817"/>
      <c r="BZ116" s="817"/>
      <c r="CA116" s="817" t="s">
        <v>445</v>
      </c>
      <c r="CB116" s="817"/>
      <c r="CC116" s="817"/>
      <c r="CD116" s="817"/>
      <c r="CE116" s="817"/>
      <c r="CF116" s="875" t="s">
        <v>445</v>
      </c>
      <c r="CG116" s="876"/>
      <c r="CH116" s="876"/>
      <c r="CI116" s="876"/>
      <c r="CJ116" s="876"/>
      <c r="CK116" s="927"/>
      <c r="CL116" s="821"/>
      <c r="CM116" s="815" t="s">
        <v>463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445</v>
      </c>
      <c r="DH116" s="780"/>
      <c r="DI116" s="780"/>
      <c r="DJ116" s="780"/>
      <c r="DK116" s="781"/>
      <c r="DL116" s="782" t="s">
        <v>177</v>
      </c>
      <c r="DM116" s="780"/>
      <c r="DN116" s="780"/>
      <c r="DO116" s="780"/>
      <c r="DP116" s="781"/>
      <c r="DQ116" s="782" t="s">
        <v>398</v>
      </c>
      <c r="DR116" s="780"/>
      <c r="DS116" s="780"/>
      <c r="DT116" s="780"/>
      <c r="DU116" s="781"/>
      <c r="DV116" s="824" t="s">
        <v>398</v>
      </c>
      <c r="DW116" s="825"/>
      <c r="DX116" s="825"/>
      <c r="DY116" s="825"/>
      <c r="DZ116" s="826"/>
    </row>
    <row r="117" spans="1:130" s="230" customFormat="1" ht="26.25" customHeight="1" x14ac:dyDescent="0.15">
      <c r="A117" s="895" t="s">
        <v>192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464</v>
      </c>
      <c r="Z117" s="897"/>
      <c r="AA117" s="902">
        <v>1345192</v>
      </c>
      <c r="AB117" s="903"/>
      <c r="AC117" s="903"/>
      <c r="AD117" s="903"/>
      <c r="AE117" s="904"/>
      <c r="AF117" s="905">
        <v>1461733</v>
      </c>
      <c r="AG117" s="903"/>
      <c r="AH117" s="903"/>
      <c r="AI117" s="903"/>
      <c r="AJ117" s="904"/>
      <c r="AK117" s="905">
        <v>1482733</v>
      </c>
      <c r="AL117" s="903"/>
      <c r="AM117" s="903"/>
      <c r="AN117" s="903"/>
      <c r="AO117" s="904"/>
      <c r="AP117" s="906"/>
      <c r="AQ117" s="907"/>
      <c r="AR117" s="907"/>
      <c r="AS117" s="907"/>
      <c r="AT117" s="908"/>
      <c r="AU117" s="932"/>
      <c r="AV117" s="933"/>
      <c r="AW117" s="933"/>
      <c r="AX117" s="933"/>
      <c r="AY117" s="933"/>
      <c r="AZ117" s="863" t="s">
        <v>465</v>
      </c>
      <c r="BA117" s="864"/>
      <c r="BB117" s="864"/>
      <c r="BC117" s="864"/>
      <c r="BD117" s="864"/>
      <c r="BE117" s="864"/>
      <c r="BF117" s="864"/>
      <c r="BG117" s="864"/>
      <c r="BH117" s="864"/>
      <c r="BI117" s="864"/>
      <c r="BJ117" s="864"/>
      <c r="BK117" s="864"/>
      <c r="BL117" s="864"/>
      <c r="BM117" s="864"/>
      <c r="BN117" s="864"/>
      <c r="BO117" s="864"/>
      <c r="BP117" s="865"/>
      <c r="BQ117" s="816" t="s">
        <v>177</v>
      </c>
      <c r="BR117" s="817"/>
      <c r="BS117" s="817"/>
      <c r="BT117" s="817"/>
      <c r="BU117" s="817"/>
      <c r="BV117" s="817" t="s">
        <v>177</v>
      </c>
      <c r="BW117" s="817"/>
      <c r="BX117" s="817"/>
      <c r="BY117" s="817"/>
      <c r="BZ117" s="817"/>
      <c r="CA117" s="817" t="s">
        <v>398</v>
      </c>
      <c r="CB117" s="817"/>
      <c r="CC117" s="817"/>
      <c r="CD117" s="817"/>
      <c r="CE117" s="817"/>
      <c r="CF117" s="875" t="s">
        <v>177</v>
      </c>
      <c r="CG117" s="876"/>
      <c r="CH117" s="876"/>
      <c r="CI117" s="876"/>
      <c r="CJ117" s="876"/>
      <c r="CK117" s="927"/>
      <c r="CL117" s="821"/>
      <c r="CM117" s="815" t="s">
        <v>466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177</v>
      </c>
      <c r="DH117" s="780"/>
      <c r="DI117" s="780"/>
      <c r="DJ117" s="780"/>
      <c r="DK117" s="781"/>
      <c r="DL117" s="782" t="s">
        <v>398</v>
      </c>
      <c r="DM117" s="780"/>
      <c r="DN117" s="780"/>
      <c r="DO117" s="780"/>
      <c r="DP117" s="781"/>
      <c r="DQ117" s="782" t="s">
        <v>398</v>
      </c>
      <c r="DR117" s="780"/>
      <c r="DS117" s="780"/>
      <c r="DT117" s="780"/>
      <c r="DU117" s="781"/>
      <c r="DV117" s="824" t="s">
        <v>398</v>
      </c>
      <c r="DW117" s="825"/>
      <c r="DX117" s="825"/>
      <c r="DY117" s="825"/>
      <c r="DZ117" s="826"/>
    </row>
    <row r="118" spans="1:130" s="230" customFormat="1" ht="26.25" customHeight="1" x14ac:dyDescent="0.15">
      <c r="A118" s="895" t="s">
        <v>439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436</v>
      </c>
      <c r="AB118" s="896"/>
      <c r="AC118" s="896"/>
      <c r="AD118" s="896"/>
      <c r="AE118" s="897"/>
      <c r="AF118" s="898" t="s">
        <v>437</v>
      </c>
      <c r="AG118" s="896"/>
      <c r="AH118" s="896"/>
      <c r="AI118" s="896"/>
      <c r="AJ118" s="897"/>
      <c r="AK118" s="898" t="s">
        <v>314</v>
      </c>
      <c r="AL118" s="896"/>
      <c r="AM118" s="896"/>
      <c r="AN118" s="896"/>
      <c r="AO118" s="897"/>
      <c r="AP118" s="899" t="s">
        <v>438</v>
      </c>
      <c r="AQ118" s="900"/>
      <c r="AR118" s="900"/>
      <c r="AS118" s="900"/>
      <c r="AT118" s="901"/>
      <c r="AU118" s="932"/>
      <c r="AV118" s="933"/>
      <c r="AW118" s="933"/>
      <c r="AX118" s="933"/>
      <c r="AY118" s="933"/>
      <c r="AZ118" s="838" t="s">
        <v>467</v>
      </c>
      <c r="BA118" s="839"/>
      <c r="BB118" s="839"/>
      <c r="BC118" s="839"/>
      <c r="BD118" s="839"/>
      <c r="BE118" s="839"/>
      <c r="BF118" s="839"/>
      <c r="BG118" s="839"/>
      <c r="BH118" s="839"/>
      <c r="BI118" s="839"/>
      <c r="BJ118" s="839"/>
      <c r="BK118" s="839"/>
      <c r="BL118" s="839"/>
      <c r="BM118" s="839"/>
      <c r="BN118" s="839"/>
      <c r="BO118" s="839"/>
      <c r="BP118" s="840"/>
      <c r="BQ118" s="879" t="s">
        <v>177</v>
      </c>
      <c r="BR118" s="845"/>
      <c r="BS118" s="845"/>
      <c r="BT118" s="845"/>
      <c r="BU118" s="845"/>
      <c r="BV118" s="845" t="s">
        <v>177</v>
      </c>
      <c r="BW118" s="845"/>
      <c r="BX118" s="845"/>
      <c r="BY118" s="845"/>
      <c r="BZ118" s="845"/>
      <c r="CA118" s="845" t="s">
        <v>177</v>
      </c>
      <c r="CB118" s="845"/>
      <c r="CC118" s="845"/>
      <c r="CD118" s="845"/>
      <c r="CE118" s="845"/>
      <c r="CF118" s="875" t="s">
        <v>177</v>
      </c>
      <c r="CG118" s="876"/>
      <c r="CH118" s="876"/>
      <c r="CI118" s="876"/>
      <c r="CJ118" s="876"/>
      <c r="CK118" s="927"/>
      <c r="CL118" s="821"/>
      <c r="CM118" s="815" t="s">
        <v>468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398</v>
      </c>
      <c r="DH118" s="780"/>
      <c r="DI118" s="780"/>
      <c r="DJ118" s="780"/>
      <c r="DK118" s="781"/>
      <c r="DL118" s="782" t="s">
        <v>177</v>
      </c>
      <c r="DM118" s="780"/>
      <c r="DN118" s="780"/>
      <c r="DO118" s="780"/>
      <c r="DP118" s="781"/>
      <c r="DQ118" s="782" t="s">
        <v>398</v>
      </c>
      <c r="DR118" s="780"/>
      <c r="DS118" s="780"/>
      <c r="DT118" s="780"/>
      <c r="DU118" s="781"/>
      <c r="DV118" s="824" t="s">
        <v>177</v>
      </c>
      <c r="DW118" s="825"/>
      <c r="DX118" s="825"/>
      <c r="DY118" s="825"/>
      <c r="DZ118" s="826"/>
    </row>
    <row r="119" spans="1:130" s="230" customFormat="1" ht="26.25" customHeight="1" x14ac:dyDescent="0.15">
      <c r="A119" s="818" t="s">
        <v>442</v>
      </c>
      <c r="B119" s="819"/>
      <c r="C119" s="860" t="s">
        <v>443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177</v>
      </c>
      <c r="AB119" s="889"/>
      <c r="AC119" s="889"/>
      <c r="AD119" s="889"/>
      <c r="AE119" s="890"/>
      <c r="AF119" s="891" t="s">
        <v>177</v>
      </c>
      <c r="AG119" s="889"/>
      <c r="AH119" s="889"/>
      <c r="AI119" s="889"/>
      <c r="AJ119" s="890"/>
      <c r="AK119" s="891" t="s">
        <v>177</v>
      </c>
      <c r="AL119" s="889"/>
      <c r="AM119" s="889"/>
      <c r="AN119" s="889"/>
      <c r="AO119" s="890"/>
      <c r="AP119" s="892" t="s">
        <v>177</v>
      </c>
      <c r="AQ119" s="893"/>
      <c r="AR119" s="893"/>
      <c r="AS119" s="893"/>
      <c r="AT119" s="894"/>
      <c r="AU119" s="934"/>
      <c r="AV119" s="935"/>
      <c r="AW119" s="935"/>
      <c r="AX119" s="935"/>
      <c r="AY119" s="935"/>
      <c r="AZ119" s="251" t="s">
        <v>192</v>
      </c>
      <c r="BA119" s="251"/>
      <c r="BB119" s="251"/>
      <c r="BC119" s="251"/>
      <c r="BD119" s="251"/>
      <c r="BE119" s="251"/>
      <c r="BF119" s="251"/>
      <c r="BG119" s="251"/>
      <c r="BH119" s="251"/>
      <c r="BI119" s="251"/>
      <c r="BJ119" s="251"/>
      <c r="BK119" s="251"/>
      <c r="BL119" s="251"/>
      <c r="BM119" s="251"/>
      <c r="BN119" s="251"/>
      <c r="BO119" s="877" t="s">
        <v>469</v>
      </c>
      <c r="BP119" s="878"/>
      <c r="BQ119" s="879">
        <v>15830491</v>
      </c>
      <c r="BR119" s="845"/>
      <c r="BS119" s="845"/>
      <c r="BT119" s="845"/>
      <c r="BU119" s="845"/>
      <c r="BV119" s="845">
        <v>17158341</v>
      </c>
      <c r="BW119" s="845"/>
      <c r="BX119" s="845"/>
      <c r="BY119" s="845"/>
      <c r="BZ119" s="845"/>
      <c r="CA119" s="845">
        <v>16983315</v>
      </c>
      <c r="CB119" s="845"/>
      <c r="CC119" s="845"/>
      <c r="CD119" s="845"/>
      <c r="CE119" s="845"/>
      <c r="CF119" s="748"/>
      <c r="CG119" s="749"/>
      <c r="CH119" s="749"/>
      <c r="CI119" s="749"/>
      <c r="CJ119" s="834"/>
      <c r="CK119" s="928"/>
      <c r="CL119" s="823"/>
      <c r="CM119" s="838" t="s">
        <v>470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58852</v>
      </c>
      <c r="DH119" s="764"/>
      <c r="DI119" s="764"/>
      <c r="DJ119" s="764"/>
      <c r="DK119" s="765"/>
      <c r="DL119" s="766">
        <v>57189</v>
      </c>
      <c r="DM119" s="764"/>
      <c r="DN119" s="764"/>
      <c r="DO119" s="764"/>
      <c r="DP119" s="765"/>
      <c r="DQ119" s="766">
        <v>44462</v>
      </c>
      <c r="DR119" s="764"/>
      <c r="DS119" s="764"/>
      <c r="DT119" s="764"/>
      <c r="DU119" s="765"/>
      <c r="DV119" s="848">
        <v>0.8</v>
      </c>
      <c r="DW119" s="849"/>
      <c r="DX119" s="849"/>
      <c r="DY119" s="849"/>
      <c r="DZ119" s="850"/>
    </row>
    <row r="120" spans="1:130" s="230" customFormat="1" ht="26.25" customHeight="1" x14ac:dyDescent="0.15">
      <c r="A120" s="820"/>
      <c r="B120" s="821"/>
      <c r="C120" s="815" t="s">
        <v>447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177</v>
      </c>
      <c r="AB120" s="780"/>
      <c r="AC120" s="780"/>
      <c r="AD120" s="780"/>
      <c r="AE120" s="781"/>
      <c r="AF120" s="782" t="s">
        <v>177</v>
      </c>
      <c r="AG120" s="780"/>
      <c r="AH120" s="780"/>
      <c r="AI120" s="780"/>
      <c r="AJ120" s="781"/>
      <c r="AK120" s="782" t="s">
        <v>177</v>
      </c>
      <c r="AL120" s="780"/>
      <c r="AM120" s="780"/>
      <c r="AN120" s="780"/>
      <c r="AO120" s="781"/>
      <c r="AP120" s="824" t="s">
        <v>177</v>
      </c>
      <c r="AQ120" s="825"/>
      <c r="AR120" s="825"/>
      <c r="AS120" s="825"/>
      <c r="AT120" s="826"/>
      <c r="AU120" s="880" t="s">
        <v>471</v>
      </c>
      <c r="AV120" s="881"/>
      <c r="AW120" s="881"/>
      <c r="AX120" s="881"/>
      <c r="AY120" s="882"/>
      <c r="AZ120" s="860" t="s">
        <v>472</v>
      </c>
      <c r="BA120" s="808"/>
      <c r="BB120" s="808"/>
      <c r="BC120" s="808"/>
      <c r="BD120" s="808"/>
      <c r="BE120" s="808"/>
      <c r="BF120" s="808"/>
      <c r="BG120" s="808"/>
      <c r="BH120" s="808"/>
      <c r="BI120" s="808"/>
      <c r="BJ120" s="808"/>
      <c r="BK120" s="808"/>
      <c r="BL120" s="808"/>
      <c r="BM120" s="808"/>
      <c r="BN120" s="808"/>
      <c r="BO120" s="808"/>
      <c r="BP120" s="809"/>
      <c r="BQ120" s="861">
        <v>4292938</v>
      </c>
      <c r="BR120" s="842"/>
      <c r="BS120" s="842"/>
      <c r="BT120" s="842"/>
      <c r="BU120" s="842"/>
      <c r="BV120" s="842">
        <v>4027358</v>
      </c>
      <c r="BW120" s="842"/>
      <c r="BX120" s="842"/>
      <c r="BY120" s="842"/>
      <c r="BZ120" s="842"/>
      <c r="CA120" s="842">
        <v>3703752</v>
      </c>
      <c r="CB120" s="842"/>
      <c r="CC120" s="842"/>
      <c r="CD120" s="842"/>
      <c r="CE120" s="842"/>
      <c r="CF120" s="866">
        <v>69.900000000000006</v>
      </c>
      <c r="CG120" s="867"/>
      <c r="CH120" s="867"/>
      <c r="CI120" s="867"/>
      <c r="CJ120" s="867"/>
      <c r="CK120" s="868" t="s">
        <v>473</v>
      </c>
      <c r="CL120" s="852"/>
      <c r="CM120" s="852"/>
      <c r="CN120" s="852"/>
      <c r="CO120" s="853"/>
      <c r="CP120" s="872" t="s">
        <v>474</v>
      </c>
      <c r="CQ120" s="873"/>
      <c r="CR120" s="873"/>
      <c r="CS120" s="873"/>
      <c r="CT120" s="873"/>
      <c r="CU120" s="873"/>
      <c r="CV120" s="873"/>
      <c r="CW120" s="873"/>
      <c r="CX120" s="873"/>
      <c r="CY120" s="873"/>
      <c r="CZ120" s="873"/>
      <c r="DA120" s="873"/>
      <c r="DB120" s="873"/>
      <c r="DC120" s="873"/>
      <c r="DD120" s="873"/>
      <c r="DE120" s="873"/>
      <c r="DF120" s="874"/>
      <c r="DG120" s="861">
        <v>1711385</v>
      </c>
      <c r="DH120" s="842"/>
      <c r="DI120" s="842"/>
      <c r="DJ120" s="842"/>
      <c r="DK120" s="842"/>
      <c r="DL120" s="842">
        <v>1493824</v>
      </c>
      <c r="DM120" s="842"/>
      <c r="DN120" s="842"/>
      <c r="DO120" s="842"/>
      <c r="DP120" s="842"/>
      <c r="DQ120" s="842">
        <v>1326303</v>
      </c>
      <c r="DR120" s="842"/>
      <c r="DS120" s="842"/>
      <c r="DT120" s="842"/>
      <c r="DU120" s="842"/>
      <c r="DV120" s="843">
        <v>25</v>
      </c>
      <c r="DW120" s="843"/>
      <c r="DX120" s="843"/>
      <c r="DY120" s="843"/>
      <c r="DZ120" s="844"/>
    </row>
    <row r="121" spans="1:130" s="230" customFormat="1" ht="26.25" customHeight="1" x14ac:dyDescent="0.15">
      <c r="A121" s="820"/>
      <c r="B121" s="821"/>
      <c r="C121" s="863" t="s">
        <v>475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398</v>
      </c>
      <c r="AB121" s="780"/>
      <c r="AC121" s="780"/>
      <c r="AD121" s="780"/>
      <c r="AE121" s="781"/>
      <c r="AF121" s="782" t="s">
        <v>398</v>
      </c>
      <c r="AG121" s="780"/>
      <c r="AH121" s="780"/>
      <c r="AI121" s="780"/>
      <c r="AJ121" s="781"/>
      <c r="AK121" s="782" t="s">
        <v>177</v>
      </c>
      <c r="AL121" s="780"/>
      <c r="AM121" s="780"/>
      <c r="AN121" s="780"/>
      <c r="AO121" s="781"/>
      <c r="AP121" s="824" t="s">
        <v>398</v>
      </c>
      <c r="AQ121" s="825"/>
      <c r="AR121" s="825"/>
      <c r="AS121" s="825"/>
      <c r="AT121" s="826"/>
      <c r="AU121" s="883"/>
      <c r="AV121" s="884"/>
      <c r="AW121" s="884"/>
      <c r="AX121" s="884"/>
      <c r="AY121" s="885"/>
      <c r="AZ121" s="815" t="s">
        <v>476</v>
      </c>
      <c r="BA121" s="752"/>
      <c r="BB121" s="752"/>
      <c r="BC121" s="752"/>
      <c r="BD121" s="752"/>
      <c r="BE121" s="752"/>
      <c r="BF121" s="752"/>
      <c r="BG121" s="752"/>
      <c r="BH121" s="752"/>
      <c r="BI121" s="752"/>
      <c r="BJ121" s="752"/>
      <c r="BK121" s="752"/>
      <c r="BL121" s="752"/>
      <c r="BM121" s="752"/>
      <c r="BN121" s="752"/>
      <c r="BO121" s="752"/>
      <c r="BP121" s="753"/>
      <c r="BQ121" s="816">
        <v>1217657</v>
      </c>
      <c r="BR121" s="817"/>
      <c r="BS121" s="817"/>
      <c r="BT121" s="817"/>
      <c r="BU121" s="817"/>
      <c r="BV121" s="817">
        <v>1257351</v>
      </c>
      <c r="BW121" s="817"/>
      <c r="BX121" s="817"/>
      <c r="BY121" s="817"/>
      <c r="BZ121" s="817"/>
      <c r="CA121" s="817">
        <v>1260400</v>
      </c>
      <c r="CB121" s="817"/>
      <c r="CC121" s="817"/>
      <c r="CD121" s="817"/>
      <c r="CE121" s="817"/>
      <c r="CF121" s="875">
        <v>23.8</v>
      </c>
      <c r="CG121" s="876"/>
      <c r="CH121" s="876"/>
      <c r="CI121" s="876"/>
      <c r="CJ121" s="876"/>
      <c r="CK121" s="869"/>
      <c r="CL121" s="855"/>
      <c r="CM121" s="855"/>
      <c r="CN121" s="855"/>
      <c r="CO121" s="856"/>
      <c r="CP121" s="835" t="s">
        <v>414</v>
      </c>
      <c r="CQ121" s="836"/>
      <c r="CR121" s="836"/>
      <c r="CS121" s="836"/>
      <c r="CT121" s="836"/>
      <c r="CU121" s="836"/>
      <c r="CV121" s="836"/>
      <c r="CW121" s="836"/>
      <c r="CX121" s="836"/>
      <c r="CY121" s="836"/>
      <c r="CZ121" s="836"/>
      <c r="DA121" s="836"/>
      <c r="DB121" s="836"/>
      <c r="DC121" s="836"/>
      <c r="DD121" s="836"/>
      <c r="DE121" s="836"/>
      <c r="DF121" s="837"/>
      <c r="DG121" s="816">
        <v>417738</v>
      </c>
      <c r="DH121" s="817"/>
      <c r="DI121" s="817"/>
      <c r="DJ121" s="817"/>
      <c r="DK121" s="817"/>
      <c r="DL121" s="817">
        <v>351591</v>
      </c>
      <c r="DM121" s="817"/>
      <c r="DN121" s="817"/>
      <c r="DO121" s="817"/>
      <c r="DP121" s="817"/>
      <c r="DQ121" s="817">
        <v>298675</v>
      </c>
      <c r="DR121" s="817"/>
      <c r="DS121" s="817"/>
      <c r="DT121" s="817"/>
      <c r="DU121" s="817"/>
      <c r="DV121" s="794">
        <v>5.6</v>
      </c>
      <c r="DW121" s="794"/>
      <c r="DX121" s="794"/>
      <c r="DY121" s="794"/>
      <c r="DZ121" s="795"/>
    </row>
    <row r="122" spans="1:130" s="230" customFormat="1" ht="26.25" customHeight="1" x14ac:dyDescent="0.15">
      <c r="A122" s="820"/>
      <c r="B122" s="821"/>
      <c r="C122" s="815" t="s">
        <v>457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177</v>
      </c>
      <c r="AB122" s="780"/>
      <c r="AC122" s="780"/>
      <c r="AD122" s="780"/>
      <c r="AE122" s="781"/>
      <c r="AF122" s="782" t="s">
        <v>177</v>
      </c>
      <c r="AG122" s="780"/>
      <c r="AH122" s="780"/>
      <c r="AI122" s="780"/>
      <c r="AJ122" s="781"/>
      <c r="AK122" s="782" t="s">
        <v>177</v>
      </c>
      <c r="AL122" s="780"/>
      <c r="AM122" s="780"/>
      <c r="AN122" s="780"/>
      <c r="AO122" s="781"/>
      <c r="AP122" s="824" t="s">
        <v>398</v>
      </c>
      <c r="AQ122" s="825"/>
      <c r="AR122" s="825"/>
      <c r="AS122" s="825"/>
      <c r="AT122" s="826"/>
      <c r="AU122" s="883"/>
      <c r="AV122" s="884"/>
      <c r="AW122" s="884"/>
      <c r="AX122" s="884"/>
      <c r="AY122" s="885"/>
      <c r="AZ122" s="838" t="s">
        <v>477</v>
      </c>
      <c r="BA122" s="839"/>
      <c r="BB122" s="839"/>
      <c r="BC122" s="839"/>
      <c r="BD122" s="839"/>
      <c r="BE122" s="839"/>
      <c r="BF122" s="839"/>
      <c r="BG122" s="839"/>
      <c r="BH122" s="839"/>
      <c r="BI122" s="839"/>
      <c r="BJ122" s="839"/>
      <c r="BK122" s="839"/>
      <c r="BL122" s="839"/>
      <c r="BM122" s="839"/>
      <c r="BN122" s="839"/>
      <c r="BO122" s="839"/>
      <c r="BP122" s="840"/>
      <c r="BQ122" s="879">
        <v>8913321</v>
      </c>
      <c r="BR122" s="845"/>
      <c r="BS122" s="845"/>
      <c r="BT122" s="845"/>
      <c r="BU122" s="845"/>
      <c r="BV122" s="845">
        <v>8909715</v>
      </c>
      <c r="BW122" s="845"/>
      <c r="BX122" s="845"/>
      <c r="BY122" s="845"/>
      <c r="BZ122" s="845"/>
      <c r="CA122" s="845">
        <v>9564458</v>
      </c>
      <c r="CB122" s="845"/>
      <c r="CC122" s="845"/>
      <c r="CD122" s="845"/>
      <c r="CE122" s="845"/>
      <c r="CF122" s="846">
        <v>180.5</v>
      </c>
      <c r="CG122" s="847"/>
      <c r="CH122" s="847"/>
      <c r="CI122" s="847"/>
      <c r="CJ122" s="847"/>
      <c r="CK122" s="869"/>
      <c r="CL122" s="855"/>
      <c r="CM122" s="855"/>
      <c r="CN122" s="855"/>
      <c r="CO122" s="856"/>
      <c r="CP122" s="835" t="s">
        <v>478</v>
      </c>
      <c r="CQ122" s="836"/>
      <c r="CR122" s="836"/>
      <c r="CS122" s="836"/>
      <c r="CT122" s="836"/>
      <c r="CU122" s="836"/>
      <c r="CV122" s="836"/>
      <c r="CW122" s="836"/>
      <c r="CX122" s="836"/>
      <c r="CY122" s="836"/>
      <c r="CZ122" s="836"/>
      <c r="DA122" s="836"/>
      <c r="DB122" s="836"/>
      <c r="DC122" s="836"/>
      <c r="DD122" s="836"/>
      <c r="DE122" s="836"/>
      <c r="DF122" s="837"/>
      <c r="DG122" s="816">
        <v>991</v>
      </c>
      <c r="DH122" s="817"/>
      <c r="DI122" s="817"/>
      <c r="DJ122" s="817"/>
      <c r="DK122" s="817"/>
      <c r="DL122" s="817">
        <v>58763</v>
      </c>
      <c r="DM122" s="817"/>
      <c r="DN122" s="817"/>
      <c r="DO122" s="817"/>
      <c r="DP122" s="817"/>
      <c r="DQ122" s="817">
        <v>65621</v>
      </c>
      <c r="DR122" s="817"/>
      <c r="DS122" s="817"/>
      <c r="DT122" s="817"/>
      <c r="DU122" s="817"/>
      <c r="DV122" s="794">
        <v>1.2</v>
      </c>
      <c r="DW122" s="794"/>
      <c r="DX122" s="794"/>
      <c r="DY122" s="794"/>
      <c r="DZ122" s="795"/>
    </row>
    <row r="123" spans="1:130" s="230" customFormat="1" ht="26.25" customHeight="1" x14ac:dyDescent="0.15">
      <c r="A123" s="820"/>
      <c r="B123" s="821"/>
      <c r="C123" s="815" t="s">
        <v>463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177</v>
      </c>
      <c r="AB123" s="780"/>
      <c r="AC123" s="780"/>
      <c r="AD123" s="780"/>
      <c r="AE123" s="781"/>
      <c r="AF123" s="782" t="s">
        <v>177</v>
      </c>
      <c r="AG123" s="780"/>
      <c r="AH123" s="780"/>
      <c r="AI123" s="780"/>
      <c r="AJ123" s="781"/>
      <c r="AK123" s="782" t="s">
        <v>177</v>
      </c>
      <c r="AL123" s="780"/>
      <c r="AM123" s="780"/>
      <c r="AN123" s="780"/>
      <c r="AO123" s="781"/>
      <c r="AP123" s="824" t="s">
        <v>398</v>
      </c>
      <c r="AQ123" s="825"/>
      <c r="AR123" s="825"/>
      <c r="AS123" s="825"/>
      <c r="AT123" s="826"/>
      <c r="AU123" s="886"/>
      <c r="AV123" s="887"/>
      <c r="AW123" s="887"/>
      <c r="AX123" s="887"/>
      <c r="AY123" s="887"/>
      <c r="AZ123" s="251" t="s">
        <v>192</v>
      </c>
      <c r="BA123" s="251"/>
      <c r="BB123" s="251"/>
      <c r="BC123" s="251"/>
      <c r="BD123" s="251"/>
      <c r="BE123" s="251"/>
      <c r="BF123" s="251"/>
      <c r="BG123" s="251"/>
      <c r="BH123" s="251"/>
      <c r="BI123" s="251"/>
      <c r="BJ123" s="251"/>
      <c r="BK123" s="251"/>
      <c r="BL123" s="251"/>
      <c r="BM123" s="251"/>
      <c r="BN123" s="251"/>
      <c r="BO123" s="877" t="s">
        <v>479</v>
      </c>
      <c r="BP123" s="878"/>
      <c r="BQ123" s="832">
        <v>14423916</v>
      </c>
      <c r="BR123" s="833"/>
      <c r="BS123" s="833"/>
      <c r="BT123" s="833"/>
      <c r="BU123" s="833"/>
      <c r="BV123" s="833">
        <v>14194424</v>
      </c>
      <c r="BW123" s="833"/>
      <c r="BX123" s="833"/>
      <c r="BY123" s="833"/>
      <c r="BZ123" s="833"/>
      <c r="CA123" s="833">
        <v>14528610</v>
      </c>
      <c r="CB123" s="833"/>
      <c r="CC123" s="833"/>
      <c r="CD123" s="833"/>
      <c r="CE123" s="833"/>
      <c r="CF123" s="748"/>
      <c r="CG123" s="749"/>
      <c r="CH123" s="749"/>
      <c r="CI123" s="749"/>
      <c r="CJ123" s="834"/>
      <c r="CK123" s="869"/>
      <c r="CL123" s="855"/>
      <c r="CM123" s="855"/>
      <c r="CN123" s="855"/>
      <c r="CO123" s="856"/>
      <c r="CP123" s="835" t="s">
        <v>412</v>
      </c>
      <c r="CQ123" s="836"/>
      <c r="CR123" s="836"/>
      <c r="CS123" s="836"/>
      <c r="CT123" s="836"/>
      <c r="CU123" s="836"/>
      <c r="CV123" s="836"/>
      <c r="CW123" s="836"/>
      <c r="CX123" s="836"/>
      <c r="CY123" s="836"/>
      <c r="CZ123" s="836"/>
      <c r="DA123" s="836"/>
      <c r="DB123" s="836"/>
      <c r="DC123" s="836"/>
      <c r="DD123" s="836"/>
      <c r="DE123" s="836"/>
      <c r="DF123" s="837"/>
      <c r="DG123" s="779">
        <v>33664</v>
      </c>
      <c r="DH123" s="780"/>
      <c r="DI123" s="780"/>
      <c r="DJ123" s="780"/>
      <c r="DK123" s="781"/>
      <c r="DL123" s="782">
        <v>34681</v>
      </c>
      <c r="DM123" s="780"/>
      <c r="DN123" s="780"/>
      <c r="DO123" s="780"/>
      <c r="DP123" s="781"/>
      <c r="DQ123" s="782">
        <v>34701</v>
      </c>
      <c r="DR123" s="780"/>
      <c r="DS123" s="780"/>
      <c r="DT123" s="780"/>
      <c r="DU123" s="781"/>
      <c r="DV123" s="824">
        <v>0.7</v>
      </c>
      <c r="DW123" s="825"/>
      <c r="DX123" s="825"/>
      <c r="DY123" s="825"/>
      <c r="DZ123" s="826"/>
    </row>
    <row r="124" spans="1:130" s="230" customFormat="1" ht="26.25" customHeight="1" thickBot="1" x14ac:dyDescent="0.2">
      <c r="A124" s="820"/>
      <c r="B124" s="821"/>
      <c r="C124" s="815" t="s">
        <v>466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177</v>
      </c>
      <c r="AB124" s="780"/>
      <c r="AC124" s="780"/>
      <c r="AD124" s="780"/>
      <c r="AE124" s="781"/>
      <c r="AF124" s="782" t="s">
        <v>177</v>
      </c>
      <c r="AG124" s="780"/>
      <c r="AH124" s="780"/>
      <c r="AI124" s="780"/>
      <c r="AJ124" s="781"/>
      <c r="AK124" s="782" t="s">
        <v>177</v>
      </c>
      <c r="AL124" s="780"/>
      <c r="AM124" s="780"/>
      <c r="AN124" s="780"/>
      <c r="AO124" s="781"/>
      <c r="AP124" s="824" t="s">
        <v>177</v>
      </c>
      <c r="AQ124" s="825"/>
      <c r="AR124" s="825"/>
      <c r="AS124" s="825"/>
      <c r="AT124" s="826"/>
      <c r="AU124" s="827" t="s">
        <v>480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27.7</v>
      </c>
      <c r="BR124" s="831"/>
      <c r="BS124" s="831"/>
      <c r="BT124" s="831"/>
      <c r="BU124" s="831"/>
      <c r="BV124" s="831">
        <v>55</v>
      </c>
      <c r="BW124" s="831"/>
      <c r="BX124" s="831"/>
      <c r="BY124" s="831"/>
      <c r="BZ124" s="831"/>
      <c r="CA124" s="831">
        <v>46.3</v>
      </c>
      <c r="CB124" s="831"/>
      <c r="CC124" s="831"/>
      <c r="CD124" s="831"/>
      <c r="CE124" s="831"/>
      <c r="CF124" s="726"/>
      <c r="CG124" s="727"/>
      <c r="CH124" s="727"/>
      <c r="CI124" s="727"/>
      <c r="CJ124" s="862"/>
      <c r="CK124" s="870"/>
      <c r="CL124" s="870"/>
      <c r="CM124" s="870"/>
      <c r="CN124" s="870"/>
      <c r="CO124" s="871"/>
      <c r="CP124" s="835" t="s">
        <v>481</v>
      </c>
      <c r="CQ124" s="836"/>
      <c r="CR124" s="836"/>
      <c r="CS124" s="836"/>
      <c r="CT124" s="836"/>
      <c r="CU124" s="836"/>
      <c r="CV124" s="836"/>
      <c r="CW124" s="836"/>
      <c r="CX124" s="836"/>
      <c r="CY124" s="836"/>
      <c r="CZ124" s="836"/>
      <c r="DA124" s="836"/>
      <c r="DB124" s="836"/>
      <c r="DC124" s="836"/>
      <c r="DD124" s="836"/>
      <c r="DE124" s="836"/>
      <c r="DF124" s="837"/>
      <c r="DG124" s="763" t="s">
        <v>177</v>
      </c>
      <c r="DH124" s="764"/>
      <c r="DI124" s="764"/>
      <c r="DJ124" s="764"/>
      <c r="DK124" s="765"/>
      <c r="DL124" s="766" t="s">
        <v>177</v>
      </c>
      <c r="DM124" s="764"/>
      <c r="DN124" s="764"/>
      <c r="DO124" s="764"/>
      <c r="DP124" s="765"/>
      <c r="DQ124" s="766" t="s">
        <v>398</v>
      </c>
      <c r="DR124" s="764"/>
      <c r="DS124" s="764"/>
      <c r="DT124" s="764"/>
      <c r="DU124" s="765"/>
      <c r="DV124" s="848" t="s">
        <v>177</v>
      </c>
      <c r="DW124" s="849"/>
      <c r="DX124" s="849"/>
      <c r="DY124" s="849"/>
      <c r="DZ124" s="850"/>
    </row>
    <row r="125" spans="1:130" s="230" customFormat="1" ht="26.25" customHeight="1" x14ac:dyDescent="0.15">
      <c r="A125" s="820"/>
      <c r="B125" s="821"/>
      <c r="C125" s="815" t="s">
        <v>468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398</v>
      </c>
      <c r="AB125" s="780"/>
      <c r="AC125" s="780"/>
      <c r="AD125" s="780"/>
      <c r="AE125" s="781"/>
      <c r="AF125" s="782" t="s">
        <v>398</v>
      </c>
      <c r="AG125" s="780"/>
      <c r="AH125" s="780"/>
      <c r="AI125" s="780"/>
      <c r="AJ125" s="781"/>
      <c r="AK125" s="782" t="s">
        <v>398</v>
      </c>
      <c r="AL125" s="780"/>
      <c r="AM125" s="780"/>
      <c r="AN125" s="780"/>
      <c r="AO125" s="781"/>
      <c r="AP125" s="824" t="s">
        <v>177</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482</v>
      </c>
      <c r="CL125" s="852"/>
      <c r="CM125" s="852"/>
      <c r="CN125" s="852"/>
      <c r="CO125" s="853"/>
      <c r="CP125" s="860" t="s">
        <v>483</v>
      </c>
      <c r="CQ125" s="808"/>
      <c r="CR125" s="808"/>
      <c r="CS125" s="808"/>
      <c r="CT125" s="808"/>
      <c r="CU125" s="808"/>
      <c r="CV125" s="808"/>
      <c r="CW125" s="808"/>
      <c r="CX125" s="808"/>
      <c r="CY125" s="808"/>
      <c r="CZ125" s="808"/>
      <c r="DA125" s="808"/>
      <c r="DB125" s="808"/>
      <c r="DC125" s="808"/>
      <c r="DD125" s="808"/>
      <c r="DE125" s="808"/>
      <c r="DF125" s="809"/>
      <c r="DG125" s="861" t="s">
        <v>398</v>
      </c>
      <c r="DH125" s="842"/>
      <c r="DI125" s="842"/>
      <c r="DJ125" s="842"/>
      <c r="DK125" s="842"/>
      <c r="DL125" s="842" t="s">
        <v>398</v>
      </c>
      <c r="DM125" s="842"/>
      <c r="DN125" s="842"/>
      <c r="DO125" s="842"/>
      <c r="DP125" s="842"/>
      <c r="DQ125" s="842" t="s">
        <v>398</v>
      </c>
      <c r="DR125" s="842"/>
      <c r="DS125" s="842"/>
      <c r="DT125" s="842"/>
      <c r="DU125" s="842"/>
      <c r="DV125" s="843" t="s">
        <v>177</v>
      </c>
      <c r="DW125" s="843"/>
      <c r="DX125" s="843"/>
      <c r="DY125" s="843"/>
      <c r="DZ125" s="844"/>
    </row>
    <row r="126" spans="1:130" s="230" customFormat="1" ht="26.25" customHeight="1" thickBot="1" x14ac:dyDescent="0.2">
      <c r="A126" s="820"/>
      <c r="B126" s="821"/>
      <c r="C126" s="815" t="s">
        <v>470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177</v>
      </c>
      <c r="AB126" s="780"/>
      <c r="AC126" s="780"/>
      <c r="AD126" s="780"/>
      <c r="AE126" s="781"/>
      <c r="AF126" s="782" t="s">
        <v>398</v>
      </c>
      <c r="AG126" s="780"/>
      <c r="AH126" s="780"/>
      <c r="AI126" s="780"/>
      <c r="AJ126" s="781"/>
      <c r="AK126" s="782" t="s">
        <v>177</v>
      </c>
      <c r="AL126" s="780"/>
      <c r="AM126" s="780"/>
      <c r="AN126" s="780"/>
      <c r="AO126" s="781"/>
      <c r="AP126" s="824" t="s">
        <v>398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484</v>
      </c>
      <c r="CQ126" s="752"/>
      <c r="CR126" s="752"/>
      <c r="CS126" s="752"/>
      <c r="CT126" s="752"/>
      <c r="CU126" s="752"/>
      <c r="CV126" s="752"/>
      <c r="CW126" s="752"/>
      <c r="CX126" s="752"/>
      <c r="CY126" s="752"/>
      <c r="CZ126" s="752"/>
      <c r="DA126" s="752"/>
      <c r="DB126" s="752"/>
      <c r="DC126" s="752"/>
      <c r="DD126" s="752"/>
      <c r="DE126" s="752"/>
      <c r="DF126" s="753"/>
      <c r="DG126" s="816" t="s">
        <v>398</v>
      </c>
      <c r="DH126" s="817"/>
      <c r="DI126" s="817"/>
      <c r="DJ126" s="817"/>
      <c r="DK126" s="817"/>
      <c r="DL126" s="817" t="s">
        <v>177</v>
      </c>
      <c r="DM126" s="817"/>
      <c r="DN126" s="817"/>
      <c r="DO126" s="817"/>
      <c r="DP126" s="817"/>
      <c r="DQ126" s="817" t="s">
        <v>398</v>
      </c>
      <c r="DR126" s="817"/>
      <c r="DS126" s="817"/>
      <c r="DT126" s="817"/>
      <c r="DU126" s="817"/>
      <c r="DV126" s="794" t="s">
        <v>398</v>
      </c>
      <c r="DW126" s="794"/>
      <c r="DX126" s="794"/>
      <c r="DY126" s="794"/>
      <c r="DZ126" s="795"/>
    </row>
    <row r="127" spans="1:130" s="230" customFormat="1" ht="26.25" customHeight="1" x14ac:dyDescent="0.15">
      <c r="A127" s="822"/>
      <c r="B127" s="823"/>
      <c r="C127" s="838" t="s">
        <v>485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2552</v>
      </c>
      <c r="AB127" s="780"/>
      <c r="AC127" s="780"/>
      <c r="AD127" s="780"/>
      <c r="AE127" s="781"/>
      <c r="AF127" s="782">
        <v>2267</v>
      </c>
      <c r="AG127" s="780"/>
      <c r="AH127" s="780"/>
      <c r="AI127" s="780"/>
      <c r="AJ127" s="781"/>
      <c r="AK127" s="782">
        <v>1766</v>
      </c>
      <c r="AL127" s="780"/>
      <c r="AM127" s="780"/>
      <c r="AN127" s="780"/>
      <c r="AO127" s="781"/>
      <c r="AP127" s="824">
        <v>0</v>
      </c>
      <c r="AQ127" s="825"/>
      <c r="AR127" s="825"/>
      <c r="AS127" s="825"/>
      <c r="AT127" s="826"/>
      <c r="AU127" s="232"/>
      <c r="AV127" s="232"/>
      <c r="AW127" s="232"/>
      <c r="AX127" s="841" t="s">
        <v>486</v>
      </c>
      <c r="AY127" s="812"/>
      <c r="AZ127" s="812"/>
      <c r="BA127" s="812"/>
      <c r="BB127" s="812"/>
      <c r="BC127" s="812"/>
      <c r="BD127" s="812"/>
      <c r="BE127" s="813"/>
      <c r="BF127" s="811" t="s">
        <v>487</v>
      </c>
      <c r="BG127" s="812"/>
      <c r="BH127" s="812"/>
      <c r="BI127" s="812"/>
      <c r="BJ127" s="812"/>
      <c r="BK127" s="812"/>
      <c r="BL127" s="813"/>
      <c r="BM127" s="811" t="s">
        <v>488</v>
      </c>
      <c r="BN127" s="812"/>
      <c r="BO127" s="812"/>
      <c r="BP127" s="812"/>
      <c r="BQ127" s="812"/>
      <c r="BR127" s="812"/>
      <c r="BS127" s="813"/>
      <c r="BT127" s="811" t="s">
        <v>489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490</v>
      </c>
      <c r="CQ127" s="752"/>
      <c r="CR127" s="752"/>
      <c r="CS127" s="752"/>
      <c r="CT127" s="752"/>
      <c r="CU127" s="752"/>
      <c r="CV127" s="752"/>
      <c r="CW127" s="752"/>
      <c r="CX127" s="752"/>
      <c r="CY127" s="752"/>
      <c r="CZ127" s="752"/>
      <c r="DA127" s="752"/>
      <c r="DB127" s="752"/>
      <c r="DC127" s="752"/>
      <c r="DD127" s="752"/>
      <c r="DE127" s="752"/>
      <c r="DF127" s="753"/>
      <c r="DG127" s="816" t="s">
        <v>177</v>
      </c>
      <c r="DH127" s="817"/>
      <c r="DI127" s="817"/>
      <c r="DJ127" s="817"/>
      <c r="DK127" s="817"/>
      <c r="DL127" s="817" t="s">
        <v>398</v>
      </c>
      <c r="DM127" s="817"/>
      <c r="DN127" s="817"/>
      <c r="DO127" s="817"/>
      <c r="DP127" s="817"/>
      <c r="DQ127" s="817" t="s">
        <v>177</v>
      </c>
      <c r="DR127" s="817"/>
      <c r="DS127" s="817"/>
      <c r="DT127" s="817"/>
      <c r="DU127" s="817"/>
      <c r="DV127" s="794" t="s">
        <v>177</v>
      </c>
      <c r="DW127" s="794"/>
      <c r="DX127" s="794"/>
      <c r="DY127" s="794"/>
      <c r="DZ127" s="795"/>
    </row>
    <row r="128" spans="1:130" s="230" customFormat="1" ht="26.25" customHeight="1" thickBot="1" x14ac:dyDescent="0.2">
      <c r="A128" s="796" t="s">
        <v>491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492</v>
      </c>
      <c r="X128" s="798"/>
      <c r="Y128" s="798"/>
      <c r="Z128" s="799"/>
      <c r="AA128" s="800">
        <v>70526</v>
      </c>
      <c r="AB128" s="801"/>
      <c r="AC128" s="801"/>
      <c r="AD128" s="801"/>
      <c r="AE128" s="802"/>
      <c r="AF128" s="803">
        <v>80490</v>
      </c>
      <c r="AG128" s="801"/>
      <c r="AH128" s="801"/>
      <c r="AI128" s="801"/>
      <c r="AJ128" s="802"/>
      <c r="AK128" s="803">
        <v>89370</v>
      </c>
      <c r="AL128" s="801"/>
      <c r="AM128" s="801"/>
      <c r="AN128" s="801"/>
      <c r="AO128" s="802"/>
      <c r="AP128" s="804"/>
      <c r="AQ128" s="805"/>
      <c r="AR128" s="805"/>
      <c r="AS128" s="805"/>
      <c r="AT128" s="806"/>
      <c r="AU128" s="232"/>
      <c r="AV128" s="232"/>
      <c r="AW128" s="232"/>
      <c r="AX128" s="807" t="s">
        <v>493</v>
      </c>
      <c r="AY128" s="808"/>
      <c r="AZ128" s="808"/>
      <c r="BA128" s="808"/>
      <c r="BB128" s="808"/>
      <c r="BC128" s="808"/>
      <c r="BD128" s="808"/>
      <c r="BE128" s="809"/>
      <c r="BF128" s="786" t="s">
        <v>177</v>
      </c>
      <c r="BG128" s="787"/>
      <c r="BH128" s="787"/>
      <c r="BI128" s="787"/>
      <c r="BJ128" s="787"/>
      <c r="BK128" s="787"/>
      <c r="BL128" s="810"/>
      <c r="BM128" s="786">
        <v>14.36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494</v>
      </c>
      <c r="CQ128" s="730"/>
      <c r="CR128" s="730"/>
      <c r="CS128" s="730"/>
      <c r="CT128" s="730"/>
      <c r="CU128" s="730"/>
      <c r="CV128" s="730"/>
      <c r="CW128" s="730"/>
      <c r="CX128" s="730"/>
      <c r="CY128" s="730"/>
      <c r="CZ128" s="730"/>
      <c r="DA128" s="730"/>
      <c r="DB128" s="730"/>
      <c r="DC128" s="730"/>
      <c r="DD128" s="730"/>
      <c r="DE128" s="730"/>
      <c r="DF128" s="731"/>
      <c r="DG128" s="790" t="s">
        <v>177</v>
      </c>
      <c r="DH128" s="791"/>
      <c r="DI128" s="791"/>
      <c r="DJ128" s="791"/>
      <c r="DK128" s="791"/>
      <c r="DL128" s="791" t="s">
        <v>177</v>
      </c>
      <c r="DM128" s="791"/>
      <c r="DN128" s="791"/>
      <c r="DO128" s="791"/>
      <c r="DP128" s="791"/>
      <c r="DQ128" s="791" t="s">
        <v>177</v>
      </c>
      <c r="DR128" s="791"/>
      <c r="DS128" s="791"/>
      <c r="DT128" s="791"/>
      <c r="DU128" s="791"/>
      <c r="DV128" s="792" t="s">
        <v>177</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495</v>
      </c>
      <c r="X129" s="777"/>
      <c r="Y129" s="777"/>
      <c r="Z129" s="778"/>
      <c r="AA129" s="779">
        <v>5909617</v>
      </c>
      <c r="AB129" s="780"/>
      <c r="AC129" s="780"/>
      <c r="AD129" s="780"/>
      <c r="AE129" s="781"/>
      <c r="AF129" s="782">
        <v>6278108</v>
      </c>
      <c r="AG129" s="780"/>
      <c r="AH129" s="780"/>
      <c r="AI129" s="780"/>
      <c r="AJ129" s="781"/>
      <c r="AK129" s="782">
        <v>6180805</v>
      </c>
      <c r="AL129" s="780"/>
      <c r="AM129" s="780"/>
      <c r="AN129" s="780"/>
      <c r="AO129" s="781"/>
      <c r="AP129" s="783"/>
      <c r="AQ129" s="784"/>
      <c r="AR129" s="784"/>
      <c r="AS129" s="784"/>
      <c r="AT129" s="785"/>
      <c r="AU129" s="233"/>
      <c r="AV129" s="233"/>
      <c r="AW129" s="233"/>
      <c r="AX129" s="751" t="s">
        <v>496</v>
      </c>
      <c r="AY129" s="752"/>
      <c r="AZ129" s="752"/>
      <c r="BA129" s="752"/>
      <c r="BB129" s="752"/>
      <c r="BC129" s="752"/>
      <c r="BD129" s="752"/>
      <c r="BE129" s="753"/>
      <c r="BF129" s="770" t="s">
        <v>177</v>
      </c>
      <c r="BG129" s="771"/>
      <c r="BH129" s="771"/>
      <c r="BI129" s="771"/>
      <c r="BJ129" s="771"/>
      <c r="BK129" s="771"/>
      <c r="BL129" s="772"/>
      <c r="BM129" s="770">
        <v>19.36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498</v>
      </c>
      <c r="X130" s="777"/>
      <c r="Y130" s="777"/>
      <c r="Z130" s="778"/>
      <c r="AA130" s="779">
        <v>833457</v>
      </c>
      <c r="AB130" s="780"/>
      <c r="AC130" s="780"/>
      <c r="AD130" s="780"/>
      <c r="AE130" s="781"/>
      <c r="AF130" s="782">
        <v>895663</v>
      </c>
      <c r="AG130" s="780"/>
      <c r="AH130" s="780"/>
      <c r="AI130" s="780"/>
      <c r="AJ130" s="781"/>
      <c r="AK130" s="782">
        <v>881068</v>
      </c>
      <c r="AL130" s="780"/>
      <c r="AM130" s="780"/>
      <c r="AN130" s="780"/>
      <c r="AO130" s="781"/>
      <c r="AP130" s="783"/>
      <c r="AQ130" s="784"/>
      <c r="AR130" s="784"/>
      <c r="AS130" s="784"/>
      <c r="AT130" s="785"/>
      <c r="AU130" s="233"/>
      <c r="AV130" s="233"/>
      <c r="AW130" s="233"/>
      <c r="AX130" s="751" t="s">
        <v>499</v>
      </c>
      <c r="AY130" s="752"/>
      <c r="AZ130" s="752"/>
      <c r="BA130" s="752"/>
      <c r="BB130" s="752"/>
      <c r="BC130" s="752"/>
      <c r="BD130" s="752"/>
      <c r="BE130" s="753"/>
      <c r="BF130" s="754">
        <v>9.1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500</v>
      </c>
      <c r="X131" s="761"/>
      <c r="Y131" s="761"/>
      <c r="Z131" s="762"/>
      <c r="AA131" s="763">
        <v>5076160</v>
      </c>
      <c r="AB131" s="764"/>
      <c r="AC131" s="764"/>
      <c r="AD131" s="764"/>
      <c r="AE131" s="765"/>
      <c r="AF131" s="766">
        <v>5382445</v>
      </c>
      <c r="AG131" s="764"/>
      <c r="AH131" s="764"/>
      <c r="AI131" s="764"/>
      <c r="AJ131" s="765"/>
      <c r="AK131" s="766">
        <v>5299737</v>
      </c>
      <c r="AL131" s="764"/>
      <c r="AM131" s="764"/>
      <c r="AN131" s="764"/>
      <c r="AO131" s="765"/>
      <c r="AP131" s="767"/>
      <c r="AQ131" s="768"/>
      <c r="AR131" s="768"/>
      <c r="AS131" s="768"/>
      <c r="AT131" s="769"/>
      <c r="AU131" s="233"/>
      <c r="AV131" s="233"/>
      <c r="AW131" s="233"/>
      <c r="AX131" s="729" t="s">
        <v>501</v>
      </c>
      <c r="AY131" s="730"/>
      <c r="AZ131" s="730"/>
      <c r="BA131" s="730"/>
      <c r="BB131" s="730"/>
      <c r="BC131" s="730"/>
      <c r="BD131" s="730"/>
      <c r="BE131" s="731"/>
      <c r="BF131" s="732">
        <v>46.3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503</v>
      </c>
      <c r="W132" s="742"/>
      <c r="X132" s="742"/>
      <c r="Y132" s="742"/>
      <c r="Z132" s="743"/>
      <c r="AA132" s="744">
        <v>8.6917867050000002</v>
      </c>
      <c r="AB132" s="745"/>
      <c r="AC132" s="745"/>
      <c r="AD132" s="745"/>
      <c r="AE132" s="746"/>
      <c r="AF132" s="747">
        <v>9.0215506150000007</v>
      </c>
      <c r="AG132" s="745"/>
      <c r="AH132" s="745"/>
      <c r="AI132" s="745"/>
      <c r="AJ132" s="746"/>
      <c r="AK132" s="747">
        <v>9.6664230700000005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504</v>
      </c>
      <c r="W133" s="721"/>
      <c r="X133" s="721"/>
      <c r="Y133" s="721"/>
      <c r="Z133" s="722"/>
      <c r="AA133" s="723">
        <v>8.6999999999999993</v>
      </c>
      <c r="AB133" s="724"/>
      <c r="AC133" s="724"/>
      <c r="AD133" s="724"/>
      <c r="AE133" s="725"/>
      <c r="AF133" s="723">
        <v>8.6999999999999993</v>
      </c>
      <c r="AG133" s="724"/>
      <c r="AH133" s="724"/>
      <c r="AI133" s="724"/>
      <c r="AJ133" s="725"/>
      <c r="AK133" s="723">
        <v>9.1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okioHglKq5JcYruNcH3fIfoR1jTA4SsrXR1UiiSzTSe9gB4ue9qrvjOVBn7N6Fg8p2V7LzcGuNbAfXc7/3E7g==" saltValue="CTNTqWog+Bb+vlLQZLHn8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7I2WpH/6R3NBU6xXLQGh1RLBOTypRoYVHftr+0ppg+EEvf2Qo1yoY7vI0Kqb3+s9Tbyew91Y6yTxBuc918iY3g==" saltValue="iGyjJtzrNpQTbPzdhzGlA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Nn1KnAeygE8edQdBFpcUSLn5zZ+s9K3OAuewIRWYirfaGZZp31Bg/ol7CGRTol5okxRYYvvlSYl9sARZGLdA==" saltValue="fpNug+XiAb01qBDPrWIOx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30" t="s">
        <v>508</v>
      </c>
      <c r="AP7" s="272"/>
      <c r="AQ7" s="273" t="s">
        <v>509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31"/>
      <c r="AP8" s="278" t="s">
        <v>510</v>
      </c>
      <c r="AQ8" s="279" t="s">
        <v>511</v>
      </c>
      <c r="AR8" s="280" t="s">
        <v>512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42" t="s">
        <v>513</v>
      </c>
      <c r="AL9" s="1143"/>
      <c r="AM9" s="1143"/>
      <c r="AN9" s="1144"/>
      <c r="AO9" s="281">
        <v>1887018</v>
      </c>
      <c r="AP9" s="281">
        <v>262852</v>
      </c>
      <c r="AQ9" s="282">
        <v>166998</v>
      </c>
      <c r="AR9" s="283">
        <v>57.4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42" t="s">
        <v>514</v>
      </c>
      <c r="AL10" s="1143"/>
      <c r="AM10" s="1143"/>
      <c r="AN10" s="1144"/>
      <c r="AO10" s="284">
        <v>216700</v>
      </c>
      <c r="AP10" s="284">
        <v>30185</v>
      </c>
      <c r="AQ10" s="285">
        <v>26170</v>
      </c>
      <c r="AR10" s="286">
        <v>15.3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42" t="s">
        <v>515</v>
      </c>
      <c r="AL11" s="1143"/>
      <c r="AM11" s="1143"/>
      <c r="AN11" s="1144"/>
      <c r="AO11" s="284">
        <v>296553</v>
      </c>
      <c r="AP11" s="284">
        <v>41308</v>
      </c>
      <c r="AQ11" s="285">
        <v>5047</v>
      </c>
      <c r="AR11" s="286">
        <v>718.5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42" t="s">
        <v>516</v>
      </c>
      <c r="AL12" s="1143"/>
      <c r="AM12" s="1143"/>
      <c r="AN12" s="1144"/>
      <c r="AO12" s="284" t="s">
        <v>517</v>
      </c>
      <c r="AP12" s="284" t="s">
        <v>517</v>
      </c>
      <c r="AQ12" s="285" t="s">
        <v>517</v>
      </c>
      <c r="AR12" s="286" t="s">
        <v>517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42" t="s">
        <v>518</v>
      </c>
      <c r="AL13" s="1143"/>
      <c r="AM13" s="1143"/>
      <c r="AN13" s="1144"/>
      <c r="AO13" s="284">
        <v>127447</v>
      </c>
      <c r="AP13" s="284">
        <v>17753</v>
      </c>
      <c r="AQ13" s="285">
        <v>6466</v>
      </c>
      <c r="AR13" s="286">
        <v>174.6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42" t="s">
        <v>519</v>
      </c>
      <c r="AL14" s="1143"/>
      <c r="AM14" s="1143"/>
      <c r="AN14" s="1144"/>
      <c r="AO14" s="284">
        <v>6494</v>
      </c>
      <c r="AP14" s="284">
        <v>905</v>
      </c>
      <c r="AQ14" s="285">
        <v>3589</v>
      </c>
      <c r="AR14" s="286">
        <v>-74.8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45" t="s">
        <v>520</v>
      </c>
      <c r="AL15" s="1146"/>
      <c r="AM15" s="1146"/>
      <c r="AN15" s="1147"/>
      <c r="AO15" s="284">
        <v>-155947</v>
      </c>
      <c r="AP15" s="284">
        <v>-21723</v>
      </c>
      <c r="AQ15" s="285">
        <v>-12920</v>
      </c>
      <c r="AR15" s="286">
        <v>68.099999999999994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45" t="s">
        <v>192</v>
      </c>
      <c r="AL16" s="1146"/>
      <c r="AM16" s="1146"/>
      <c r="AN16" s="1147"/>
      <c r="AO16" s="284">
        <v>2378265</v>
      </c>
      <c r="AP16" s="284">
        <v>331281</v>
      </c>
      <c r="AQ16" s="285">
        <v>195349</v>
      </c>
      <c r="AR16" s="286">
        <v>69.599999999999994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8" t="s">
        <v>525</v>
      </c>
      <c r="AL21" s="1149"/>
      <c r="AM21" s="1149"/>
      <c r="AN21" s="1150"/>
      <c r="AO21" s="297">
        <v>22.01</v>
      </c>
      <c r="AP21" s="298">
        <v>16.600000000000001</v>
      </c>
      <c r="AQ21" s="299">
        <v>5.41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8" t="s">
        <v>526</v>
      </c>
      <c r="AL22" s="1149"/>
      <c r="AM22" s="1149"/>
      <c r="AN22" s="1150"/>
      <c r="AO22" s="302">
        <v>96.6</v>
      </c>
      <c r="AP22" s="303">
        <v>95.6</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1" t="s">
        <v>527</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7"/>
    </row>
    <row r="27" spans="1:46" x14ac:dyDescent="0.15">
      <c r="A27" s="309"/>
      <c r="AO27" s="262"/>
      <c r="AP27" s="262"/>
      <c r="AQ27" s="262"/>
      <c r="AR27" s="262"/>
      <c r="AS27" s="262"/>
      <c r="AT27" s="262"/>
    </row>
    <row r="28" spans="1:46" ht="17.25" x14ac:dyDescent="0.15">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30" t="s">
        <v>508</v>
      </c>
      <c r="AP30" s="272"/>
      <c r="AQ30" s="273" t="s">
        <v>509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31"/>
      <c r="AP31" s="278" t="s">
        <v>510</v>
      </c>
      <c r="AQ31" s="279" t="s">
        <v>511</v>
      </c>
      <c r="AR31" s="280" t="s">
        <v>512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530</v>
      </c>
      <c r="AL32" s="1133"/>
      <c r="AM32" s="1133"/>
      <c r="AN32" s="1134"/>
      <c r="AO32" s="312">
        <v>1154564</v>
      </c>
      <c r="AP32" s="312">
        <v>160825</v>
      </c>
      <c r="AQ32" s="313">
        <v>125145</v>
      </c>
      <c r="AR32" s="314">
        <v>28.5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531</v>
      </c>
      <c r="AL33" s="1133"/>
      <c r="AM33" s="1133"/>
      <c r="AN33" s="1134"/>
      <c r="AO33" s="312" t="s">
        <v>517</v>
      </c>
      <c r="AP33" s="312" t="s">
        <v>517</v>
      </c>
      <c r="AQ33" s="313">
        <v>142</v>
      </c>
      <c r="AR33" s="314" t="s">
        <v>517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532</v>
      </c>
      <c r="AL34" s="1133"/>
      <c r="AM34" s="1133"/>
      <c r="AN34" s="1134"/>
      <c r="AO34" s="312" t="s">
        <v>517</v>
      </c>
      <c r="AP34" s="312" t="s">
        <v>517</v>
      </c>
      <c r="AQ34" s="313">
        <v>186</v>
      </c>
      <c r="AR34" s="314" t="s">
        <v>517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533</v>
      </c>
      <c r="AL35" s="1133"/>
      <c r="AM35" s="1133"/>
      <c r="AN35" s="1134"/>
      <c r="AO35" s="312">
        <v>326403</v>
      </c>
      <c r="AP35" s="312">
        <v>45466</v>
      </c>
      <c r="AQ35" s="313">
        <v>24116</v>
      </c>
      <c r="AR35" s="314">
        <v>88.5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534</v>
      </c>
      <c r="AL36" s="1133"/>
      <c r="AM36" s="1133"/>
      <c r="AN36" s="1134"/>
      <c r="AO36" s="312" t="s">
        <v>517</v>
      </c>
      <c r="AP36" s="312" t="s">
        <v>517</v>
      </c>
      <c r="AQ36" s="313">
        <v>3945</v>
      </c>
      <c r="AR36" s="314" t="s">
        <v>517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535</v>
      </c>
      <c r="AL37" s="1133"/>
      <c r="AM37" s="1133"/>
      <c r="AN37" s="1134"/>
      <c r="AO37" s="312">
        <v>1766</v>
      </c>
      <c r="AP37" s="312">
        <v>246</v>
      </c>
      <c r="AQ37" s="313">
        <v>817</v>
      </c>
      <c r="AR37" s="314">
        <v>-69.900000000000006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536</v>
      </c>
      <c r="AL38" s="1136"/>
      <c r="AM38" s="1136"/>
      <c r="AN38" s="1137"/>
      <c r="AO38" s="315" t="s">
        <v>517</v>
      </c>
      <c r="AP38" s="315" t="s">
        <v>517</v>
      </c>
      <c r="AQ38" s="316">
        <v>16</v>
      </c>
      <c r="AR38" s="304" t="s">
        <v>517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537</v>
      </c>
      <c r="AL39" s="1136"/>
      <c r="AM39" s="1136"/>
      <c r="AN39" s="1137"/>
      <c r="AO39" s="312">
        <v>-89370</v>
      </c>
      <c r="AP39" s="312">
        <v>-12449</v>
      </c>
      <c r="AQ39" s="313">
        <v>-6780</v>
      </c>
      <c r="AR39" s="314">
        <v>83.6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538</v>
      </c>
      <c r="AL40" s="1133"/>
      <c r="AM40" s="1133"/>
      <c r="AN40" s="1134"/>
      <c r="AO40" s="312">
        <v>-881068</v>
      </c>
      <c r="AP40" s="312">
        <v>-122729</v>
      </c>
      <c r="AQ40" s="313">
        <v>-98746</v>
      </c>
      <c r="AR40" s="314">
        <v>24.3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306</v>
      </c>
      <c r="AL41" s="1139"/>
      <c r="AM41" s="1139"/>
      <c r="AN41" s="1140"/>
      <c r="AO41" s="312">
        <v>512295</v>
      </c>
      <c r="AP41" s="312">
        <v>71360</v>
      </c>
      <c r="AQ41" s="313">
        <v>48842</v>
      </c>
      <c r="AR41" s="314">
        <v>46.1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508</v>
      </c>
      <c r="AN49" s="1127" t="s">
        <v>542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543</v>
      </c>
      <c r="AO50" s="329" t="s">
        <v>544</v>
      </c>
      <c r="AP50" s="330" t="s">
        <v>545</v>
      </c>
      <c r="AQ50" s="331" t="s">
        <v>546</v>
      </c>
      <c r="AR50" s="332" t="s">
        <v>547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2127570</v>
      </c>
      <c r="AN51" s="334">
        <v>279245</v>
      </c>
      <c r="AO51" s="335">
        <v>-49.2</v>
      </c>
      <c r="AP51" s="336">
        <v>167497</v>
      </c>
      <c r="AQ51" s="337">
        <v>-17.399999999999999</v>
      </c>
      <c r="AR51" s="338">
        <v>-31.8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871694</v>
      </c>
      <c r="AN52" s="342">
        <v>114411</v>
      </c>
      <c r="AO52" s="343">
        <v>-15.5</v>
      </c>
      <c r="AP52" s="344">
        <v>82571</v>
      </c>
      <c r="AQ52" s="345">
        <v>3.6</v>
      </c>
      <c r="AR52" s="346">
        <v>-19.100000000000001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3490296</v>
      </c>
      <c r="AN53" s="334">
        <v>464815</v>
      </c>
      <c r="AO53" s="335">
        <v>66.5</v>
      </c>
      <c r="AP53" s="336">
        <v>190274</v>
      </c>
      <c r="AQ53" s="337">
        <v>13.6</v>
      </c>
      <c r="AR53" s="338">
        <v>52.9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1034087</v>
      </c>
      <c r="AN54" s="342">
        <v>137713</v>
      </c>
      <c r="AO54" s="343">
        <v>20.399999999999999</v>
      </c>
      <c r="AP54" s="344">
        <v>88584</v>
      </c>
      <c r="AQ54" s="345">
        <v>7.3</v>
      </c>
      <c r="AR54" s="346">
        <v>13.1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3326431</v>
      </c>
      <c r="AN55" s="334">
        <v>448004</v>
      </c>
      <c r="AO55" s="335">
        <v>-3.6</v>
      </c>
      <c r="AP55" s="336">
        <v>200194</v>
      </c>
      <c r="AQ55" s="337">
        <v>5.2</v>
      </c>
      <c r="AR55" s="338">
        <v>-8.8000000000000007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1028504</v>
      </c>
      <c r="AN56" s="342">
        <v>138519</v>
      </c>
      <c r="AO56" s="343">
        <v>0.6</v>
      </c>
      <c r="AP56" s="344">
        <v>106422</v>
      </c>
      <c r="AQ56" s="345">
        <v>20.100000000000001</v>
      </c>
      <c r="AR56" s="346">
        <v>-19.5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3859821</v>
      </c>
      <c r="AN57" s="334">
        <v>529686</v>
      </c>
      <c r="AO57" s="335">
        <v>18.2</v>
      </c>
      <c r="AP57" s="336">
        <v>196914</v>
      </c>
      <c r="AQ57" s="337">
        <v>-1.6</v>
      </c>
      <c r="AR57" s="338">
        <v>19.8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1230369</v>
      </c>
      <c r="AN58" s="342">
        <v>168844</v>
      </c>
      <c r="AO58" s="343">
        <v>21.9</v>
      </c>
      <c r="AP58" s="344">
        <v>98966</v>
      </c>
      <c r="AQ58" s="345">
        <v>-7</v>
      </c>
      <c r="AR58" s="346">
        <v>28.9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3951976</v>
      </c>
      <c r="AN59" s="334">
        <v>550491</v>
      </c>
      <c r="AO59" s="335">
        <v>3.9</v>
      </c>
      <c r="AP59" s="336">
        <v>204757</v>
      </c>
      <c r="AQ59" s="337">
        <v>4</v>
      </c>
      <c r="AR59" s="338">
        <v>-0.1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1980399</v>
      </c>
      <c r="AN60" s="342">
        <v>275860</v>
      </c>
      <c r="AO60" s="343">
        <v>63.4</v>
      </c>
      <c r="AP60" s="344">
        <v>106071</v>
      </c>
      <c r="AQ60" s="345">
        <v>7.2</v>
      </c>
      <c r="AR60" s="346">
        <v>56.2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3351219</v>
      </c>
      <c r="AN61" s="349">
        <v>454448</v>
      </c>
      <c r="AO61" s="350">
        <v>7.2</v>
      </c>
      <c r="AP61" s="351">
        <v>191927</v>
      </c>
      <c r="AQ61" s="352">
        <v>0.8</v>
      </c>
      <c r="AR61" s="338">
        <v>6.4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1229011</v>
      </c>
      <c r="AN62" s="342">
        <v>167069</v>
      </c>
      <c r="AO62" s="343">
        <v>18.2</v>
      </c>
      <c r="AP62" s="344">
        <v>96523</v>
      </c>
      <c r="AQ62" s="345">
        <v>6.2</v>
      </c>
      <c r="AR62" s="346">
        <v>12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vMVJi8jnDJFKKRyDAtTMFhzYTaFsKxNAGFykI2Mr3F9aHhG1dFhu46quLbt+rAxBDroqRuMq7/HPvnDOOJl9g==" saltValue="JsrrAUg1xRYmGug/tU6nF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34"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556</v>
      </c>
    </row>
    <row r="120" spans="125:125" ht="13.5" hidden="1" customHeight="1" x14ac:dyDescent="0.15"/>
    <row r="121" spans="125:125" ht="13.5" hidden="1" customHeight="1" x14ac:dyDescent="0.15">
      <c r="DU121" s="259"/>
    </row>
  </sheetData>
  <sheetProtection algorithmName="SHA-512" hashValue="ufV7hB1l69djbXmqUjyNDWdIhCkAZWLH+pU0VeYbpWClCgAKOcgRYqIgTC/aJ8ydidTk2Ax7tD74n3sd6hKGaQ==" saltValue="SXf2TQPdVKo0sPxxaJ+01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557</v>
      </c>
    </row>
  </sheetData>
  <sheetProtection algorithmName="SHA-512" hashValue="gs5m0+Cef7MAWBddH5bzi0o+U1ihXgUlTN/6Ko+Ff4u6Xq2fc2l9iWn4ZEWvdpieoW86/bcUXdG8lAOIMpL8Pw==" saltValue="3NuXsyYmH5rvrowwmRbpL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51" t="s">
        <v>3</v>
      </c>
      <c r="D47" s="1151"/>
      <c r="E47" s="1152"/>
      <c r="F47" s="11">
        <v>29.6</v>
      </c>
      <c r="G47" s="12">
        <v>29.51</v>
      </c>
      <c r="H47" s="12">
        <v>30.09</v>
      </c>
      <c r="I47" s="12">
        <v>24.54</v>
      </c>
      <c r="J47" s="13">
        <v>20.170000000000002</v>
      </c>
    </row>
    <row r="48" spans="2:10" ht="57.75" customHeight="1" x14ac:dyDescent="0.15">
      <c r="B48" s="14"/>
      <c r="C48" s="1153" t="s">
        <v>4</v>
      </c>
      <c r="D48" s="1153"/>
      <c r="E48" s="1154"/>
      <c r="F48" s="15">
        <v>1.44</v>
      </c>
      <c r="G48" s="16">
        <v>1.92</v>
      </c>
      <c r="H48" s="16">
        <v>2.69</v>
      </c>
      <c r="I48" s="16">
        <v>3.01</v>
      </c>
      <c r="J48" s="17">
        <v>1.7</v>
      </c>
    </row>
    <row r="49" spans="2:10" ht="57.75" customHeight="1" thickBot="1" x14ac:dyDescent="0.2">
      <c r="B49" s="18"/>
      <c r="C49" s="1155" t="s">
        <v>5</v>
      </c>
      <c r="D49" s="1155"/>
      <c r="E49" s="1156"/>
      <c r="F49" s="19" t="s">
        <v>563</v>
      </c>
      <c r="G49" s="20">
        <v>0.41</v>
      </c>
      <c r="H49" s="20">
        <v>2.23</v>
      </c>
      <c r="I49" s="20" t="s">
        <v>564</v>
      </c>
      <c r="J49" s="21" t="s">
        <v>565</v>
      </c>
    </row>
    <row r="50" spans="2:10" x14ac:dyDescent="0.15"/>
  </sheetData>
  <sheetProtection algorithmName="SHA-512" hashValue="6kIx5rhTXDSBzRCuqkzXjJwOVYeBT05QFokfuB6uax7KBElmsvxWdYs8dZ+54CMYzMfhwA7uxnb3jsBYk/XH7g==" saltValue="bfxpsM5lh0qrmogvaTnQj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63" t="s">
        <v>566</v>
      </c>
      <c r="D34" s="1163"/>
      <c r="E34" s="1164"/>
      <c r="F34" s="32">
        <v>4.04</v>
      </c>
      <c r="G34" s="33">
        <v>4</v>
      </c>
      <c r="H34" s="33">
        <v>3.78</v>
      </c>
      <c r="I34" s="33">
        <v>3.48</v>
      </c>
      <c r="J34" s="34">
        <v>3.62</v>
      </c>
      <c r="K34" s="22"/>
      <c r="L34" s="22"/>
      <c r="M34" s="22"/>
      <c r="N34" s="22"/>
      <c r="O34" s="22"/>
      <c r="P34" s="22"/>
    </row>
    <row r="35" spans="1:16" ht="39" customHeight="1" x14ac:dyDescent="0.15">
      <c r="A35" s="22"/>
      <c r="B35" s="35"/>
      <c r="C35" s="1157" t="s">
        <v>567</v>
      </c>
      <c r="D35" s="1158"/>
      <c r="E35" s="1159"/>
      <c r="F35" s="36">
        <v>1.2</v>
      </c>
      <c r="G35" s="37">
        <v>1.56</v>
      </c>
      <c r="H35" s="37">
        <v>1.63</v>
      </c>
      <c r="I35" s="37">
        <v>1.69</v>
      </c>
      <c r="J35" s="38">
        <v>2.04</v>
      </c>
      <c r="K35" s="22"/>
      <c r="L35" s="22"/>
      <c r="M35" s="22"/>
      <c r="N35" s="22"/>
      <c r="O35" s="22"/>
      <c r="P35" s="22"/>
    </row>
    <row r="36" spans="1:16" ht="39" customHeight="1" x14ac:dyDescent="0.15">
      <c r="A36" s="22"/>
      <c r="B36" s="35"/>
      <c r="C36" s="1157" t="s">
        <v>568</v>
      </c>
      <c r="D36" s="1158"/>
      <c r="E36" s="1159"/>
      <c r="F36" s="36">
        <v>1.44</v>
      </c>
      <c r="G36" s="37">
        <v>1.92</v>
      </c>
      <c r="H36" s="37">
        <v>2.69</v>
      </c>
      <c r="I36" s="37">
        <v>3</v>
      </c>
      <c r="J36" s="38">
        <v>1.7</v>
      </c>
      <c r="K36" s="22"/>
      <c r="L36" s="22"/>
      <c r="M36" s="22"/>
      <c r="N36" s="22"/>
      <c r="O36" s="22"/>
      <c r="P36" s="22"/>
    </row>
    <row r="37" spans="1:16" ht="39" customHeight="1" x14ac:dyDescent="0.15">
      <c r="A37" s="22"/>
      <c r="B37" s="35"/>
      <c r="C37" s="1157" t="s">
        <v>569</v>
      </c>
      <c r="D37" s="1158"/>
      <c r="E37" s="1159"/>
      <c r="F37" s="36">
        <v>0.47</v>
      </c>
      <c r="G37" s="37">
        <v>0.39</v>
      </c>
      <c r="H37" s="37">
        <v>0.52</v>
      </c>
      <c r="I37" s="37">
        <v>0.44</v>
      </c>
      <c r="J37" s="38">
        <v>0.92</v>
      </c>
      <c r="K37" s="22"/>
      <c r="L37" s="22"/>
      <c r="M37" s="22"/>
      <c r="N37" s="22"/>
      <c r="O37" s="22"/>
      <c r="P37" s="22"/>
    </row>
    <row r="38" spans="1:16" ht="39" customHeight="1" x14ac:dyDescent="0.15">
      <c r="A38" s="22"/>
      <c r="B38" s="35"/>
      <c r="C38" s="1157" t="s">
        <v>570</v>
      </c>
      <c r="D38" s="1158"/>
      <c r="E38" s="1159"/>
      <c r="F38" s="36">
        <v>0.26</v>
      </c>
      <c r="G38" s="37">
        <v>0.35</v>
      </c>
      <c r="H38" s="37">
        <v>0.44</v>
      </c>
      <c r="I38" s="37">
        <v>0.38</v>
      </c>
      <c r="J38" s="38">
        <v>0.31</v>
      </c>
      <c r="K38" s="22"/>
      <c r="L38" s="22"/>
      <c r="M38" s="22"/>
      <c r="N38" s="22"/>
      <c r="O38" s="22"/>
      <c r="P38" s="22"/>
    </row>
    <row r="39" spans="1:16" ht="39" customHeight="1" x14ac:dyDescent="0.15">
      <c r="A39" s="22"/>
      <c r="B39" s="35"/>
      <c r="C39" s="1157" t="s">
        <v>571</v>
      </c>
      <c r="D39" s="1158"/>
      <c r="E39" s="1159"/>
      <c r="F39" s="36">
        <v>0.03</v>
      </c>
      <c r="G39" s="37">
        <v>0.12</v>
      </c>
      <c r="H39" s="37">
        <v>0.34</v>
      </c>
      <c r="I39" s="37">
        <v>0.05</v>
      </c>
      <c r="J39" s="38">
        <v>0.02</v>
      </c>
      <c r="K39" s="22"/>
      <c r="L39" s="22"/>
      <c r="M39" s="22"/>
      <c r="N39" s="22"/>
      <c r="O39" s="22"/>
      <c r="P39" s="22"/>
    </row>
    <row r="40" spans="1:16" ht="39" customHeight="1" x14ac:dyDescent="0.15">
      <c r="A40" s="22"/>
      <c r="B40" s="35"/>
      <c r="C40" s="1157" t="s">
        <v>572</v>
      </c>
      <c r="D40" s="1158"/>
      <c r="E40" s="1159"/>
      <c r="F40" s="36">
        <v>0.01</v>
      </c>
      <c r="G40" s="37">
        <v>0.01</v>
      </c>
      <c r="H40" s="37">
        <v>0.01</v>
      </c>
      <c r="I40" s="37">
        <v>0</v>
      </c>
      <c r="J40" s="38">
        <v>0</v>
      </c>
      <c r="K40" s="22"/>
      <c r="L40" s="22"/>
      <c r="M40" s="22"/>
      <c r="N40" s="22"/>
      <c r="O40" s="22"/>
      <c r="P40" s="22"/>
    </row>
    <row r="41" spans="1:16" ht="39" customHeight="1" x14ac:dyDescent="0.15">
      <c r="A41" s="22"/>
      <c r="B41" s="35"/>
      <c r="C41" s="1157" t="s">
        <v>573</v>
      </c>
      <c r="D41" s="1158"/>
      <c r="E41" s="1159"/>
      <c r="F41" s="36">
        <v>0</v>
      </c>
      <c r="G41" s="37">
        <v>0</v>
      </c>
      <c r="H41" s="37">
        <v>0</v>
      </c>
      <c r="I41" s="37">
        <v>0</v>
      </c>
      <c r="J41" s="38">
        <v>0</v>
      </c>
      <c r="K41" s="22"/>
      <c r="L41" s="22"/>
      <c r="M41" s="22"/>
      <c r="N41" s="22"/>
      <c r="O41" s="22"/>
      <c r="P41" s="22"/>
    </row>
    <row r="42" spans="1:16" ht="39" customHeight="1" x14ac:dyDescent="0.15">
      <c r="A42" s="22"/>
      <c r="B42" s="39"/>
      <c r="C42" s="1157" t="s">
        <v>574</v>
      </c>
      <c r="D42" s="1158"/>
      <c r="E42" s="1159"/>
      <c r="F42" s="36" t="s">
        <v>517</v>
      </c>
      <c r="G42" s="37" t="s">
        <v>517</v>
      </c>
      <c r="H42" s="37" t="s">
        <v>517</v>
      </c>
      <c r="I42" s="37" t="s">
        <v>517</v>
      </c>
      <c r="J42" s="38" t="s">
        <v>517</v>
      </c>
      <c r="K42" s="22"/>
      <c r="L42" s="22"/>
      <c r="M42" s="22"/>
      <c r="N42" s="22"/>
      <c r="O42" s="22"/>
      <c r="P42" s="22"/>
    </row>
    <row r="43" spans="1:16" ht="39" customHeight="1" thickBot="1" x14ac:dyDescent="0.2">
      <c r="A43" s="22"/>
      <c r="B43" s="40"/>
      <c r="C43" s="1160" t="s">
        <v>575</v>
      </c>
      <c r="D43" s="1161"/>
      <c r="E43" s="1162"/>
      <c r="F43" s="41" t="s">
        <v>517</v>
      </c>
      <c r="G43" s="42" t="s">
        <v>517</v>
      </c>
      <c r="H43" s="42" t="s">
        <v>517</v>
      </c>
      <c r="I43" s="42" t="s">
        <v>517</v>
      </c>
      <c r="J43" s="43" t="s">
        <v>517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2ZfqliaubrqhezwFeG4TL6R83GHKlIYqUx+Ar445fOEZZyoWfr1kFwBcFt1IRg6y2YILP4QjdJsTl81AaD43w==" saltValue="O86EEYWrC1+Yt6BgBw1S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88" t="s">
        <v>10</v>
      </c>
      <c r="C45" s="1189"/>
      <c r="D45" s="58"/>
      <c r="E45" s="1194" t="s">
        <v>11</v>
      </c>
      <c r="F45" s="1194"/>
      <c r="G45" s="1194"/>
      <c r="H45" s="1194"/>
      <c r="I45" s="1194"/>
      <c r="J45" s="1195"/>
      <c r="K45" s="59">
        <v>1012</v>
      </c>
      <c r="L45" s="60">
        <v>978</v>
      </c>
      <c r="M45" s="60">
        <v>1004</v>
      </c>
      <c r="N45" s="60">
        <v>1120</v>
      </c>
      <c r="O45" s="61">
        <v>1155</v>
      </c>
      <c r="P45" s="48"/>
      <c r="Q45" s="48"/>
      <c r="R45" s="48"/>
      <c r="S45" s="48"/>
      <c r="T45" s="48"/>
      <c r="U45" s="48"/>
    </row>
    <row r="46" spans="1:21" ht="30.75" customHeight="1" x14ac:dyDescent="0.15">
      <c r="A46" s="48"/>
      <c r="B46" s="1190"/>
      <c r="C46" s="1191"/>
      <c r="D46" s="62"/>
      <c r="E46" s="1167" t="s">
        <v>12</v>
      </c>
      <c r="F46" s="1167"/>
      <c r="G46" s="1167"/>
      <c r="H46" s="1167"/>
      <c r="I46" s="1167"/>
      <c r="J46" s="1168"/>
      <c r="K46" s="63" t="s">
        <v>517</v>
      </c>
      <c r="L46" s="64" t="s">
        <v>517</v>
      </c>
      <c r="M46" s="64" t="s">
        <v>517</v>
      </c>
      <c r="N46" s="64" t="s">
        <v>517</v>
      </c>
      <c r="O46" s="65" t="s">
        <v>517</v>
      </c>
      <c r="P46" s="48"/>
      <c r="Q46" s="48"/>
      <c r="R46" s="48"/>
      <c r="S46" s="48"/>
      <c r="T46" s="48"/>
      <c r="U46" s="48"/>
    </row>
    <row r="47" spans="1:21" ht="30.75" customHeight="1" x14ac:dyDescent="0.15">
      <c r="A47" s="48"/>
      <c r="B47" s="1190"/>
      <c r="C47" s="1191"/>
      <c r="D47" s="62"/>
      <c r="E47" s="1167" t="s">
        <v>13</v>
      </c>
      <c r="F47" s="1167"/>
      <c r="G47" s="1167"/>
      <c r="H47" s="1167"/>
      <c r="I47" s="1167"/>
      <c r="J47" s="1168"/>
      <c r="K47" s="63" t="s">
        <v>517</v>
      </c>
      <c r="L47" s="64" t="s">
        <v>517</v>
      </c>
      <c r="M47" s="64" t="s">
        <v>517</v>
      </c>
      <c r="N47" s="64" t="s">
        <v>517</v>
      </c>
      <c r="O47" s="65" t="s">
        <v>517</v>
      </c>
      <c r="P47" s="48"/>
      <c r="Q47" s="48"/>
      <c r="R47" s="48"/>
      <c r="S47" s="48"/>
      <c r="T47" s="48"/>
      <c r="U47" s="48"/>
    </row>
    <row r="48" spans="1:21" ht="30.75" customHeight="1" x14ac:dyDescent="0.15">
      <c r="A48" s="48"/>
      <c r="B48" s="1190"/>
      <c r="C48" s="1191"/>
      <c r="D48" s="62"/>
      <c r="E48" s="1167" t="s">
        <v>14</v>
      </c>
      <c r="F48" s="1167"/>
      <c r="G48" s="1167"/>
      <c r="H48" s="1167"/>
      <c r="I48" s="1167"/>
      <c r="J48" s="1168"/>
      <c r="K48" s="63">
        <v>351</v>
      </c>
      <c r="L48" s="64">
        <v>337</v>
      </c>
      <c r="M48" s="64">
        <v>338</v>
      </c>
      <c r="N48" s="64">
        <v>339</v>
      </c>
      <c r="O48" s="65">
        <v>326</v>
      </c>
      <c r="P48" s="48"/>
      <c r="Q48" s="48"/>
      <c r="R48" s="48"/>
      <c r="S48" s="48"/>
      <c r="T48" s="48"/>
      <c r="U48" s="48"/>
    </row>
    <row r="49" spans="1:21" ht="30.75" customHeight="1" x14ac:dyDescent="0.15">
      <c r="A49" s="48"/>
      <c r="B49" s="1190"/>
      <c r="C49" s="1191"/>
      <c r="D49" s="62"/>
      <c r="E49" s="1167" t="s">
        <v>15</v>
      </c>
      <c r="F49" s="1167"/>
      <c r="G49" s="1167"/>
      <c r="H49" s="1167"/>
      <c r="I49" s="1167"/>
      <c r="J49" s="1168"/>
      <c r="K49" s="63" t="s">
        <v>517</v>
      </c>
      <c r="L49" s="64" t="s">
        <v>517</v>
      </c>
      <c r="M49" s="64" t="s">
        <v>517</v>
      </c>
      <c r="N49" s="64" t="s">
        <v>517</v>
      </c>
      <c r="O49" s="65" t="s">
        <v>517</v>
      </c>
      <c r="P49" s="48"/>
      <c r="Q49" s="48"/>
      <c r="R49" s="48"/>
      <c r="S49" s="48"/>
      <c r="T49" s="48"/>
      <c r="U49" s="48"/>
    </row>
    <row r="50" spans="1:21" ht="30.75" customHeight="1" x14ac:dyDescent="0.15">
      <c r="A50" s="48"/>
      <c r="B50" s="1190"/>
      <c r="C50" s="1191"/>
      <c r="D50" s="62"/>
      <c r="E50" s="1167" t="s">
        <v>16</v>
      </c>
      <c r="F50" s="1167"/>
      <c r="G50" s="1167"/>
      <c r="H50" s="1167"/>
      <c r="I50" s="1167"/>
      <c r="J50" s="1168"/>
      <c r="K50" s="63">
        <v>3</v>
      </c>
      <c r="L50" s="64">
        <v>3</v>
      </c>
      <c r="M50" s="64">
        <v>3</v>
      </c>
      <c r="N50" s="64">
        <v>2</v>
      </c>
      <c r="O50" s="65">
        <v>2</v>
      </c>
      <c r="P50" s="48"/>
      <c r="Q50" s="48"/>
      <c r="R50" s="48"/>
      <c r="S50" s="48"/>
      <c r="T50" s="48"/>
      <c r="U50" s="48"/>
    </row>
    <row r="51" spans="1:21" ht="30.75" customHeight="1" x14ac:dyDescent="0.15">
      <c r="A51" s="48"/>
      <c r="B51" s="1192"/>
      <c r="C51" s="1193"/>
      <c r="D51" s="66"/>
      <c r="E51" s="1167" t="s">
        <v>17</v>
      </c>
      <c r="F51" s="1167"/>
      <c r="G51" s="1167"/>
      <c r="H51" s="1167"/>
      <c r="I51" s="1167"/>
      <c r="J51" s="1168"/>
      <c r="K51" s="63" t="s">
        <v>517</v>
      </c>
      <c r="L51" s="64" t="s">
        <v>517</v>
      </c>
      <c r="M51" s="64" t="s">
        <v>517</v>
      </c>
      <c r="N51" s="64" t="s">
        <v>517</v>
      </c>
      <c r="O51" s="65" t="s">
        <v>517</v>
      </c>
      <c r="P51" s="48"/>
      <c r="Q51" s="48"/>
      <c r="R51" s="48"/>
      <c r="S51" s="48"/>
      <c r="T51" s="48"/>
      <c r="U51" s="48"/>
    </row>
    <row r="52" spans="1:21" ht="30.75" customHeight="1" x14ac:dyDescent="0.15">
      <c r="A52" s="48"/>
      <c r="B52" s="1165" t="s">
        <v>18</v>
      </c>
      <c r="C52" s="1166"/>
      <c r="D52" s="66"/>
      <c r="E52" s="1167" t="s">
        <v>19</v>
      </c>
      <c r="F52" s="1167"/>
      <c r="G52" s="1167"/>
      <c r="H52" s="1167"/>
      <c r="I52" s="1167"/>
      <c r="J52" s="1168"/>
      <c r="K52" s="63">
        <v>918</v>
      </c>
      <c r="L52" s="64">
        <v>902</v>
      </c>
      <c r="M52" s="64">
        <v>904</v>
      </c>
      <c r="N52" s="64">
        <v>976</v>
      </c>
      <c r="O52" s="65">
        <v>970</v>
      </c>
      <c r="P52" s="48"/>
      <c r="Q52" s="48"/>
      <c r="R52" s="48"/>
      <c r="S52" s="48"/>
      <c r="T52" s="48"/>
      <c r="U52" s="48"/>
    </row>
    <row r="53" spans="1:21" ht="30.75" customHeight="1" thickBot="1" x14ac:dyDescent="0.2">
      <c r="A53" s="48"/>
      <c r="B53" s="1169" t="s">
        <v>20</v>
      </c>
      <c r="C53" s="1170"/>
      <c r="D53" s="67"/>
      <c r="E53" s="1171" t="s">
        <v>21</v>
      </c>
      <c r="F53" s="1171"/>
      <c r="G53" s="1171"/>
      <c r="H53" s="1171"/>
      <c r="I53" s="1171"/>
      <c r="J53" s="1172"/>
      <c r="K53" s="68">
        <v>448</v>
      </c>
      <c r="L53" s="69">
        <v>416</v>
      </c>
      <c r="M53" s="69">
        <v>441</v>
      </c>
      <c r="N53" s="69">
        <v>485</v>
      </c>
      <c r="O53" s="70">
        <v>513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2">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15">
      <c r="B58" s="1173" t="s">
        <v>25</v>
      </c>
      <c r="C58" s="1174"/>
      <c r="D58" s="1179" t="s">
        <v>26</v>
      </c>
      <c r="E58" s="1180"/>
      <c r="F58" s="1180"/>
      <c r="G58" s="1180"/>
      <c r="H58" s="1180"/>
      <c r="I58" s="1180"/>
      <c r="J58" s="1181"/>
      <c r="K58" s="83"/>
      <c r="L58" s="84"/>
      <c r="M58" s="84"/>
      <c r="N58" s="84"/>
      <c r="O58" s="85"/>
    </row>
    <row r="59" spans="1:21" ht="31.5" customHeight="1" x14ac:dyDescent="0.15">
      <c r="B59" s="1175"/>
      <c r="C59" s="1176"/>
      <c r="D59" s="1182" t="s">
        <v>27</v>
      </c>
      <c r="E59" s="1183"/>
      <c r="F59" s="1183"/>
      <c r="G59" s="1183"/>
      <c r="H59" s="1183"/>
      <c r="I59" s="1183"/>
      <c r="J59" s="1184"/>
      <c r="K59" s="86"/>
      <c r="L59" s="87"/>
      <c r="M59" s="87"/>
      <c r="N59" s="87"/>
      <c r="O59" s="88"/>
    </row>
    <row r="60" spans="1:21" ht="31.5" customHeight="1" thickBot="1" x14ac:dyDescent="0.2">
      <c r="B60" s="1177"/>
      <c r="C60" s="1178"/>
      <c r="D60" s="1185" t="s">
        <v>28</v>
      </c>
      <c r="E60" s="1186"/>
      <c r="F60" s="1186"/>
      <c r="G60" s="1186"/>
      <c r="H60" s="1186"/>
      <c r="I60" s="1186"/>
      <c r="J60" s="1187"/>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qiXUMpdJU4UozC5Cn9QS4ROsXUmiE0oujHgKTyfL8ZmO1T/ME1JQQGgNYpvPyFeSLl44lw60VUhtsRBpyHgmg==" saltValue="ZJP3GRAV+Q/iHtfRaqKcG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558</v>
      </c>
      <c r="J40" s="103" t="s">
        <v>559</v>
      </c>
      <c r="K40" s="103" t="s">
        <v>560</v>
      </c>
      <c r="L40" s="103" t="s">
        <v>561</v>
      </c>
      <c r="M40" s="104" t="s">
        <v>562</v>
      </c>
    </row>
    <row r="41" spans="2:13" ht="27.75" customHeight="1" x14ac:dyDescent="0.15">
      <c r="B41" s="1208" t="s">
        <v>31</v>
      </c>
      <c r="C41" s="1209"/>
      <c r="D41" s="105"/>
      <c r="E41" s="1210" t="s">
        <v>32</v>
      </c>
      <c r="F41" s="1210"/>
      <c r="G41" s="1210"/>
      <c r="H41" s="1211"/>
      <c r="I41" s="355">
        <v>11720</v>
      </c>
      <c r="J41" s="356">
        <v>11986</v>
      </c>
      <c r="K41" s="356">
        <v>12676</v>
      </c>
      <c r="L41" s="356">
        <v>14094</v>
      </c>
      <c r="M41" s="357">
        <v>14289</v>
      </c>
    </row>
    <row r="42" spans="2:13" ht="27.75" customHeight="1" x14ac:dyDescent="0.15">
      <c r="B42" s="1198"/>
      <c r="C42" s="1199"/>
      <c r="D42" s="106"/>
      <c r="E42" s="1202" t="s">
        <v>33</v>
      </c>
      <c r="F42" s="1202"/>
      <c r="G42" s="1202"/>
      <c r="H42" s="1203"/>
      <c r="I42" s="358">
        <v>28</v>
      </c>
      <c r="J42" s="359">
        <v>49</v>
      </c>
      <c r="K42" s="359">
        <v>59</v>
      </c>
      <c r="L42" s="359">
        <v>57</v>
      </c>
      <c r="M42" s="360">
        <v>44</v>
      </c>
    </row>
    <row r="43" spans="2:13" ht="27.75" customHeight="1" x14ac:dyDescent="0.15">
      <c r="B43" s="1198"/>
      <c r="C43" s="1199"/>
      <c r="D43" s="106"/>
      <c r="E43" s="1202" t="s">
        <v>34</v>
      </c>
      <c r="F43" s="1202"/>
      <c r="G43" s="1202"/>
      <c r="H43" s="1203"/>
      <c r="I43" s="358">
        <v>2476</v>
      </c>
      <c r="J43" s="359">
        <v>2412</v>
      </c>
      <c r="K43" s="359">
        <v>2164</v>
      </c>
      <c r="L43" s="359">
        <v>1939</v>
      </c>
      <c r="M43" s="360">
        <v>1725</v>
      </c>
    </row>
    <row r="44" spans="2:13" ht="27.75" customHeight="1" x14ac:dyDescent="0.15">
      <c r="B44" s="1198"/>
      <c r="C44" s="1199"/>
      <c r="D44" s="106"/>
      <c r="E44" s="1202" t="s">
        <v>35</v>
      </c>
      <c r="F44" s="1202"/>
      <c r="G44" s="1202"/>
      <c r="H44" s="1203"/>
      <c r="I44" s="358" t="s">
        <v>517</v>
      </c>
      <c r="J44" s="359" t="s">
        <v>517</v>
      </c>
      <c r="K44" s="359" t="s">
        <v>517</v>
      </c>
      <c r="L44" s="359" t="s">
        <v>517</v>
      </c>
      <c r="M44" s="360" t="s">
        <v>517</v>
      </c>
    </row>
    <row r="45" spans="2:13" ht="27.75" customHeight="1" x14ac:dyDescent="0.15">
      <c r="B45" s="1198"/>
      <c r="C45" s="1199"/>
      <c r="D45" s="106"/>
      <c r="E45" s="1202" t="s">
        <v>36</v>
      </c>
      <c r="F45" s="1202"/>
      <c r="G45" s="1202"/>
      <c r="H45" s="1203"/>
      <c r="I45" s="358">
        <v>1086</v>
      </c>
      <c r="J45" s="359">
        <v>1020</v>
      </c>
      <c r="K45" s="359">
        <v>932</v>
      </c>
      <c r="L45" s="359">
        <v>1068</v>
      </c>
      <c r="M45" s="360">
        <v>925</v>
      </c>
    </row>
    <row r="46" spans="2:13" ht="27.75" customHeight="1" x14ac:dyDescent="0.15">
      <c r="B46" s="1198"/>
      <c r="C46" s="1199"/>
      <c r="D46" s="107"/>
      <c r="E46" s="1202" t="s">
        <v>37</v>
      </c>
      <c r="F46" s="1202"/>
      <c r="G46" s="1202"/>
      <c r="H46" s="1203"/>
      <c r="I46" s="358" t="s">
        <v>517</v>
      </c>
      <c r="J46" s="359" t="s">
        <v>517</v>
      </c>
      <c r="K46" s="359" t="s">
        <v>517</v>
      </c>
      <c r="L46" s="359" t="s">
        <v>517</v>
      </c>
      <c r="M46" s="360" t="s">
        <v>517</v>
      </c>
    </row>
    <row r="47" spans="2:13" ht="27.75" customHeight="1" x14ac:dyDescent="0.15">
      <c r="B47" s="1198"/>
      <c r="C47" s="1199"/>
      <c r="D47" s="108"/>
      <c r="E47" s="1212" t="s">
        <v>38</v>
      </c>
      <c r="F47" s="1213"/>
      <c r="G47" s="1213"/>
      <c r="H47" s="1214"/>
      <c r="I47" s="358" t="s">
        <v>517</v>
      </c>
      <c r="J47" s="359" t="s">
        <v>517</v>
      </c>
      <c r="K47" s="359" t="s">
        <v>517</v>
      </c>
      <c r="L47" s="359" t="s">
        <v>517</v>
      </c>
      <c r="M47" s="360" t="s">
        <v>517</v>
      </c>
    </row>
    <row r="48" spans="2:13" ht="27.75" customHeight="1" x14ac:dyDescent="0.15">
      <c r="B48" s="1198"/>
      <c r="C48" s="1199"/>
      <c r="D48" s="106"/>
      <c r="E48" s="1202" t="s">
        <v>39</v>
      </c>
      <c r="F48" s="1202"/>
      <c r="G48" s="1202"/>
      <c r="H48" s="1203"/>
      <c r="I48" s="358" t="s">
        <v>517</v>
      </c>
      <c r="J48" s="359" t="s">
        <v>517</v>
      </c>
      <c r="K48" s="359" t="s">
        <v>517</v>
      </c>
      <c r="L48" s="359" t="s">
        <v>517</v>
      </c>
      <c r="M48" s="360" t="s">
        <v>517</v>
      </c>
    </row>
    <row r="49" spans="2:13" ht="27.75" customHeight="1" x14ac:dyDescent="0.15">
      <c r="B49" s="1200"/>
      <c r="C49" s="1201"/>
      <c r="D49" s="106"/>
      <c r="E49" s="1202" t="s">
        <v>40</v>
      </c>
      <c r="F49" s="1202"/>
      <c r="G49" s="1202"/>
      <c r="H49" s="1203"/>
      <c r="I49" s="358" t="s">
        <v>517</v>
      </c>
      <c r="J49" s="359" t="s">
        <v>517</v>
      </c>
      <c r="K49" s="359" t="s">
        <v>517</v>
      </c>
      <c r="L49" s="359" t="s">
        <v>517</v>
      </c>
      <c r="M49" s="360" t="s">
        <v>517</v>
      </c>
    </row>
    <row r="50" spans="2:13" ht="27.75" customHeight="1" x14ac:dyDescent="0.15">
      <c r="B50" s="1196" t="s">
        <v>41</v>
      </c>
      <c r="C50" s="1197"/>
      <c r="D50" s="109"/>
      <c r="E50" s="1202" t="s">
        <v>42</v>
      </c>
      <c r="F50" s="1202"/>
      <c r="G50" s="1202"/>
      <c r="H50" s="1203"/>
      <c r="I50" s="358">
        <v>4379</v>
      </c>
      <c r="J50" s="359">
        <v>4346</v>
      </c>
      <c r="K50" s="359">
        <v>4293</v>
      </c>
      <c r="L50" s="359">
        <v>4027</v>
      </c>
      <c r="M50" s="360">
        <v>3704</v>
      </c>
    </row>
    <row r="51" spans="2:13" ht="27.75" customHeight="1" x14ac:dyDescent="0.15">
      <c r="B51" s="1198"/>
      <c r="C51" s="1199"/>
      <c r="D51" s="106"/>
      <c r="E51" s="1202" t="s">
        <v>43</v>
      </c>
      <c r="F51" s="1202"/>
      <c r="G51" s="1202"/>
      <c r="H51" s="1203"/>
      <c r="I51" s="358">
        <v>1012</v>
      </c>
      <c r="J51" s="359">
        <v>1117</v>
      </c>
      <c r="K51" s="359">
        <v>1218</v>
      </c>
      <c r="L51" s="359">
        <v>1257</v>
      </c>
      <c r="M51" s="360">
        <v>1260</v>
      </c>
    </row>
    <row r="52" spans="2:13" ht="27.75" customHeight="1" x14ac:dyDescent="0.15">
      <c r="B52" s="1200"/>
      <c r="C52" s="1201"/>
      <c r="D52" s="106"/>
      <c r="E52" s="1202" t="s">
        <v>44</v>
      </c>
      <c r="F52" s="1202"/>
      <c r="G52" s="1202"/>
      <c r="H52" s="1203"/>
      <c r="I52" s="358">
        <v>8913</v>
      </c>
      <c r="J52" s="359">
        <v>8676</v>
      </c>
      <c r="K52" s="359">
        <v>8913</v>
      </c>
      <c r="L52" s="359">
        <v>8910</v>
      </c>
      <c r="M52" s="360">
        <v>9564</v>
      </c>
    </row>
    <row r="53" spans="2:13" ht="27.75" customHeight="1" thickBot="1" x14ac:dyDescent="0.2">
      <c r="B53" s="1204" t="s">
        <v>45</v>
      </c>
      <c r="C53" s="1205"/>
      <c r="D53" s="110"/>
      <c r="E53" s="1206" t="s">
        <v>46</v>
      </c>
      <c r="F53" s="1206"/>
      <c r="G53" s="1206"/>
      <c r="H53" s="1207"/>
      <c r="I53" s="361">
        <v>1005</v>
      </c>
      <c r="J53" s="362">
        <v>1327</v>
      </c>
      <c r="K53" s="362">
        <v>1407</v>
      </c>
      <c r="L53" s="362">
        <v>2964</v>
      </c>
      <c r="M53" s="363">
        <v>2455</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VXQdmbEALdR9+Hvc7oSQX8o/HGihbYJHgXs32EOPL4Ug1X9rKa7PuerVxBjuZaEmxnyJmgGmlLMOrKDekX4RNQ==" saltValue="XL4Aew+XWbN5NMwKgJdA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560</v>
      </c>
      <c r="G54" s="119" t="s">
        <v>561</v>
      </c>
      <c r="H54" s="120" t="s">
        <v>562</v>
      </c>
    </row>
    <row r="55" spans="2:8" ht="52.5" customHeight="1" x14ac:dyDescent="0.15">
      <c r="B55" s="121"/>
      <c r="C55" s="1223" t="s">
        <v>49</v>
      </c>
      <c r="D55" s="1223"/>
      <c r="E55" s="1224"/>
      <c r="F55" s="122">
        <v>1778</v>
      </c>
      <c r="G55" s="122">
        <v>1541</v>
      </c>
      <c r="H55" s="123">
        <v>1247</v>
      </c>
    </row>
    <row r="56" spans="2:8" ht="52.5" customHeight="1" x14ac:dyDescent="0.15">
      <c r="B56" s="124"/>
      <c r="C56" s="1225" t="s">
        <v>50</v>
      </c>
      <c r="D56" s="1225"/>
      <c r="E56" s="1226"/>
      <c r="F56" s="125">
        <v>847</v>
      </c>
      <c r="G56" s="125">
        <v>802</v>
      </c>
      <c r="H56" s="126">
        <v>954</v>
      </c>
    </row>
    <row r="57" spans="2:8" ht="53.25" customHeight="1" x14ac:dyDescent="0.15">
      <c r="B57" s="124"/>
      <c r="C57" s="1227" t="s">
        <v>51</v>
      </c>
      <c r="D57" s="1227"/>
      <c r="E57" s="1228"/>
      <c r="F57" s="127">
        <v>1544</v>
      </c>
      <c r="G57" s="127">
        <v>1534</v>
      </c>
      <c r="H57" s="128">
        <v>1506</v>
      </c>
    </row>
    <row r="58" spans="2:8" ht="45.75" customHeight="1" x14ac:dyDescent="0.15">
      <c r="B58" s="129"/>
      <c r="C58" s="1215" t="s">
        <v>582</v>
      </c>
      <c r="D58" s="1216"/>
      <c r="E58" s="1217"/>
      <c r="F58" s="130">
        <v>656</v>
      </c>
      <c r="G58" s="130">
        <v>557</v>
      </c>
      <c r="H58" s="131">
        <v>496</v>
      </c>
    </row>
    <row r="59" spans="2:8" ht="45.75" customHeight="1" x14ac:dyDescent="0.15">
      <c r="B59" s="129"/>
      <c r="C59" s="1215" t="s">
        <v>583</v>
      </c>
      <c r="D59" s="1216"/>
      <c r="E59" s="1217"/>
      <c r="F59" s="130">
        <v>251</v>
      </c>
      <c r="G59" s="130">
        <v>287</v>
      </c>
      <c r="H59" s="131">
        <v>242</v>
      </c>
    </row>
    <row r="60" spans="2:8" ht="45.75" customHeight="1" x14ac:dyDescent="0.15">
      <c r="B60" s="129"/>
      <c r="C60" s="1215" t="s">
        <v>584</v>
      </c>
      <c r="D60" s="1216"/>
      <c r="E60" s="1217"/>
      <c r="F60" s="130">
        <v>46</v>
      </c>
      <c r="G60" s="130">
        <v>114</v>
      </c>
      <c r="H60" s="131">
        <v>182</v>
      </c>
    </row>
    <row r="61" spans="2:8" ht="45.75" customHeight="1" x14ac:dyDescent="0.15">
      <c r="B61" s="129"/>
      <c r="C61" s="1215" t="s">
        <v>585</v>
      </c>
      <c r="D61" s="1216"/>
      <c r="E61" s="1217"/>
      <c r="F61" s="130">
        <v>152</v>
      </c>
      <c r="G61" s="130">
        <v>142</v>
      </c>
      <c r="H61" s="131">
        <v>137</v>
      </c>
    </row>
    <row r="62" spans="2:8" ht="45.75" customHeight="1" thickBot="1" x14ac:dyDescent="0.2">
      <c r="B62" s="132"/>
      <c r="C62" s="1218" t="s">
        <v>586</v>
      </c>
      <c r="D62" s="1219"/>
      <c r="E62" s="1220"/>
      <c r="F62" s="133">
        <v>147</v>
      </c>
      <c r="G62" s="133">
        <v>130</v>
      </c>
      <c r="H62" s="134">
        <v>130</v>
      </c>
    </row>
    <row r="63" spans="2:8" ht="52.5" customHeight="1" thickBot="1" x14ac:dyDescent="0.2">
      <c r="B63" s="135"/>
      <c r="C63" s="1221" t="s">
        <v>52</v>
      </c>
      <c r="D63" s="1221"/>
      <c r="E63" s="1222"/>
      <c r="F63" s="136">
        <v>4169</v>
      </c>
      <c r="G63" s="136">
        <v>3877</v>
      </c>
      <c r="H63" s="137">
        <v>3706</v>
      </c>
    </row>
    <row r="64" spans="2:8" x14ac:dyDescent="0.15"/>
  </sheetData>
  <sheetProtection algorithmName="SHA-512" hashValue="9lmENOimNWA8HiCGy0swdHMyox2zjxjpaq8p7iyj7E5z9XOw5DdWjpOGW36WuaJA/wIVRDR96MWNs5KBS4oK1Q==" saltValue="GRSNWJoprgFZvCyjQtqc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3" sqref="A3"/>
    </sheetView>
  </sheetViews>
  <sheetFormatPr defaultColWidth="0" defaultRowHeight="13.5" customHeight="1" zeroHeight="1" x14ac:dyDescent="0.15"/>
  <cols>
    <col min="1" max="1" width="6.375" style="1231" customWidth="1"/>
    <col min="2" max="107" width="2.5" style="1231" customWidth="1"/>
    <col min="108" max="108" width="6.125" style="1238" customWidth="1"/>
    <col min="109" max="109" width="5.875" style="1237" customWidth="1"/>
    <col min="110" max="16384" width="8.625" style="1231" hidden="1"/>
  </cols>
  <sheetData>
    <row r="1" spans="1:109" ht="42.75" customHeight="1" x14ac:dyDescent="0.15">
      <c r="A1" s="1229"/>
      <c r="B1" s="1230"/>
      <c r="DD1" s="1231"/>
      <c r="DE1" s="1231"/>
    </row>
    <row r="2" spans="1:109" ht="25.5" customHeight="1" x14ac:dyDescent="0.15">
      <c r="A2" s="1232"/>
      <c r="C2" s="1232"/>
      <c r="O2" s="1232"/>
      <c r="P2" s="1232"/>
      <c r="Q2" s="1232"/>
      <c r="R2" s="1232"/>
      <c r="S2" s="1232"/>
      <c r="T2" s="1232"/>
      <c r="U2" s="1232"/>
      <c r="V2" s="1232"/>
      <c r="W2" s="1232"/>
      <c r="X2" s="1232"/>
      <c r="Y2" s="1232"/>
      <c r="Z2" s="1232"/>
      <c r="AA2" s="1232"/>
      <c r="AB2" s="1232"/>
      <c r="AC2" s="1232"/>
      <c r="AD2" s="1232"/>
      <c r="AE2" s="1232"/>
      <c r="AF2" s="1232"/>
      <c r="AG2" s="1232"/>
      <c r="AH2" s="1232"/>
      <c r="AI2" s="1232"/>
      <c r="AU2" s="1232"/>
      <c r="BG2" s="1232"/>
      <c r="BS2" s="1232"/>
      <c r="CE2" s="1232"/>
      <c r="CQ2" s="1232"/>
      <c r="DD2" s="1231"/>
      <c r="DE2" s="1231"/>
    </row>
    <row r="3" spans="1:109" ht="25.5" customHeight="1" x14ac:dyDescent="0.15">
      <c r="A3" s="1232"/>
      <c r="C3" s="1232"/>
      <c r="O3" s="1232"/>
      <c r="P3" s="1232"/>
      <c r="Q3" s="1232"/>
      <c r="R3" s="1232"/>
      <c r="S3" s="1232"/>
      <c r="T3" s="1232"/>
      <c r="U3" s="1232"/>
      <c r="V3" s="1232"/>
      <c r="W3" s="1232"/>
      <c r="X3" s="1232"/>
      <c r="Y3" s="1232"/>
      <c r="Z3" s="1232"/>
      <c r="AA3" s="1232"/>
      <c r="AB3" s="1232"/>
      <c r="AC3" s="1232"/>
      <c r="AD3" s="1232"/>
      <c r="AE3" s="1232"/>
      <c r="AF3" s="1232"/>
      <c r="AG3" s="1232"/>
      <c r="AH3" s="1232"/>
      <c r="AI3" s="1232"/>
      <c r="AU3" s="1232"/>
      <c r="BG3" s="1232"/>
      <c r="BS3" s="1232"/>
      <c r="CE3" s="1232"/>
      <c r="CQ3" s="1232"/>
      <c r="DD3" s="1231"/>
      <c r="DE3" s="1231"/>
    </row>
    <row r="4" spans="1:109" s="259" customFormat="1" x14ac:dyDescent="0.15">
      <c r="A4" s="1232"/>
      <c r="B4" s="1232"/>
      <c r="C4" s="1232"/>
      <c r="D4" s="1232"/>
      <c r="E4" s="1232"/>
      <c r="F4" s="1232"/>
      <c r="G4" s="1232"/>
      <c r="H4" s="1232"/>
      <c r="I4" s="1232"/>
      <c r="J4" s="1232"/>
      <c r="K4" s="1232"/>
      <c r="L4" s="1232"/>
      <c r="M4" s="1232"/>
      <c r="N4" s="1232"/>
      <c r="O4" s="1232"/>
      <c r="P4" s="1232"/>
      <c r="Q4" s="1232"/>
      <c r="R4" s="1232"/>
      <c r="S4" s="1232"/>
      <c r="T4" s="1232"/>
      <c r="U4" s="1232"/>
      <c r="V4" s="1232"/>
      <c r="W4" s="1232"/>
      <c r="X4" s="1232"/>
      <c r="Y4" s="1232"/>
      <c r="Z4" s="1232"/>
      <c r="AA4" s="1232"/>
      <c r="AB4" s="1232"/>
      <c r="AC4" s="1232"/>
      <c r="AD4" s="1232"/>
      <c r="AE4" s="1232"/>
      <c r="AF4" s="1232"/>
      <c r="AG4" s="1232"/>
      <c r="AH4" s="1232"/>
      <c r="AI4" s="1232"/>
      <c r="AJ4" s="1232"/>
      <c r="AK4" s="1232"/>
      <c r="AL4" s="1232"/>
      <c r="AM4" s="1232"/>
      <c r="AN4" s="1232"/>
      <c r="AO4" s="1232"/>
      <c r="AP4" s="1232"/>
      <c r="AQ4" s="1232"/>
      <c r="AR4" s="1232"/>
      <c r="AS4" s="1232"/>
      <c r="AT4" s="1232"/>
      <c r="AU4" s="1232"/>
      <c r="AV4" s="1232"/>
      <c r="AW4" s="1232"/>
      <c r="AX4" s="1232"/>
      <c r="AY4" s="1232"/>
      <c r="AZ4" s="1232"/>
      <c r="BA4" s="1232"/>
      <c r="BB4" s="1232"/>
      <c r="BC4" s="1232"/>
      <c r="BD4" s="1232"/>
      <c r="BE4" s="1232"/>
      <c r="BF4" s="1232"/>
      <c r="BG4" s="1232"/>
      <c r="BH4" s="1232"/>
      <c r="BI4" s="1232"/>
      <c r="BJ4" s="1232"/>
      <c r="BK4" s="1232"/>
      <c r="BL4" s="1232"/>
      <c r="BM4" s="1232"/>
      <c r="BN4" s="1232"/>
      <c r="BO4" s="1232"/>
      <c r="BP4" s="1232"/>
      <c r="BQ4" s="1232"/>
      <c r="BR4" s="1232"/>
      <c r="BS4" s="1232"/>
      <c r="BT4" s="1232"/>
      <c r="BU4" s="1232"/>
      <c r="BV4" s="1232"/>
      <c r="BW4" s="1232"/>
      <c r="BX4" s="1232"/>
      <c r="BY4" s="1232"/>
      <c r="BZ4" s="1232"/>
      <c r="CA4" s="1232"/>
      <c r="CB4" s="1232"/>
      <c r="CC4" s="1232"/>
      <c r="CD4" s="1232"/>
      <c r="CE4" s="1232"/>
      <c r="CF4" s="1232"/>
      <c r="CG4" s="1232"/>
      <c r="CH4" s="1232"/>
      <c r="CI4" s="1232"/>
      <c r="CJ4" s="1232"/>
      <c r="CK4" s="1232"/>
      <c r="CL4" s="1232"/>
      <c r="CM4" s="1232"/>
      <c r="CN4" s="1232"/>
      <c r="CO4" s="1232"/>
      <c r="CP4" s="1232"/>
      <c r="CQ4" s="1232"/>
      <c r="CR4" s="1232"/>
      <c r="CS4" s="1232"/>
      <c r="CT4" s="1232"/>
      <c r="CU4" s="1232"/>
      <c r="CV4" s="1232"/>
      <c r="CW4" s="1232"/>
      <c r="CX4" s="1232"/>
      <c r="CY4" s="1232"/>
      <c r="CZ4" s="1232"/>
      <c r="DA4" s="1232"/>
      <c r="DB4" s="1232"/>
      <c r="DC4" s="1232"/>
      <c r="DD4" s="1232"/>
      <c r="DE4" s="1232"/>
    </row>
    <row r="5" spans="1:109" s="259" customFormat="1" x14ac:dyDescent="0.15">
      <c r="A5" s="1232"/>
      <c r="B5" s="1232"/>
      <c r="C5" s="1232"/>
      <c r="D5" s="1232"/>
      <c r="E5" s="1232"/>
      <c r="F5" s="1232"/>
      <c r="G5" s="1232"/>
      <c r="H5" s="1232"/>
      <c r="I5" s="1232"/>
      <c r="J5" s="1232"/>
      <c r="K5" s="1232"/>
      <c r="L5" s="1232"/>
      <c r="M5" s="1232"/>
      <c r="N5" s="1232"/>
      <c r="O5" s="1232"/>
      <c r="P5" s="1232"/>
      <c r="Q5" s="1232"/>
      <c r="R5" s="1232"/>
      <c r="S5" s="1232"/>
      <c r="T5" s="1232"/>
      <c r="U5" s="1232"/>
      <c r="V5" s="1232"/>
      <c r="W5" s="1232"/>
      <c r="X5" s="1232"/>
      <c r="Y5" s="1232"/>
      <c r="Z5" s="1232"/>
      <c r="AA5" s="1232"/>
      <c r="AB5" s="1232"/>
      <c r="AC5" s="1232"/>
      <c r="AD5" s="1232"/>
      <c r="AE5" s="1232"/>
      <c r="AF5" s="1232"/>
      <c r="AG5" s="1232"/>
      <c r="AH5" s="1232"/>
      <c r="AI5" s="1232"/>
      <c r="AJ5" s="1232"/>
      <c r="AK5" s="1232"/>
      <c r="AL5" s="1232"/>
      <c r="AM5" s="1232"/>
      <c r="AN5" s="1232"/>
      <c r="AO5" s="1232"/>
      <c r="AP5" s="1232"/>
      <c r="AQ5" s="1232"/>
      <c r="AR5" s="1232"/>
      <c r="AS5" s="1232"/>
      <c r="AT5" s="1232"/>
      <c r="AU5" s="1232"/>
      <c r="AV5" s="1232"/>
      <c r="AW5" s="1232"/>
      <c r="AX5" s="1232"/>
      <c r="AY5" s="1232"/>
      <c r="AZ5" s="1232"/>
      <c r="BA5" s="1232"/>
      <c r="BB5" s="1232"/>
      <c r="BC5" s="1232"/>
      <c r="BD5" s="1232"/>
      <c r="BE5" s="1232"/>
      <c r="BF5" s="1232"/>
      <c r="BG5" s="1232"/>
      <c r="BH5" s="1232"/>
      <c r="BI5" s="1232"/>
      <c r="BJ5" s="1232"/>
      <c r="BK5" s="1232"/>
      <c r="BL5" s="1232"/>
      <c r="BM5" s="1232"/>
      <c r="BN5" s="1232"/>
      <c r="BO5" s="1232"/>
      <c r="BP5" s="1232"/>
      <c r="BQ5" s="1232"/>
      <c r="BR5" s="1232"/>
      <c r="BS5" s="1232"/>
      <c r="BT5" s="1232"/>
      <c r="BU5" s="1232"/>
      <c r="BV5" s="1232"/>
      <c r="BW5" s="1232"/>
      <c r="BX5" s="1232"/>
      <c r="BY5" s="1232"/>
      <c r="BZ5" s="1232"/>
      <c r="CA5" s="1232"/>
      <c r="CB5" s="1232"/>
      <c r="CC5" s="1232"/>
      <c r="CD5" s="1232"/>
      <c r="CE5" s="1232"/>
      <c r="CF5" s="1232"/>
      <c r="CG5" s="1232"/>
      <c r="CH5" s="1232"/>
      <c r="CI5" s="1232"/>
      <c r="CJ5" s="1232"/>
      <c r="CK5" s="1232"/>
      <c r="CL5" s="1232"/>
      <c r="CM5" s="1232"/>
      <c r="CN5" s="1232"/>
      <c r="CO5" s="1232"/>
      <c r="CP5" s="1232"/>
      <c r="CQ5" s="1232"/>
      <c r="CR5" s="1232"/>
      <c r="CS5" s="1232"/>
      <c r="CT5" s="1232"/>
      <c r="CU5" s="1232"/>
      <c r="CV5" s="1232"/>
      <c r="CW5" s="1232"/>
      <c r="CX5" s="1232"/>
      <c r="CY5" s="1232"/>
      <c r="CZ5" s="1232"/>
      <c r="DA5" s="1232"/>
      <c r="DB5" s="1232"/>
      <c r="DC5" s="1232"/>
      <c r="DD5" s="1232"/>
      <c r="DE5" s="1232"/>
    </row>
    <row r="6" spans="1:109" s="259" customFormat="1" x14ac:dyDescent="0.15">
      <c r="A6" s="1232"/>
      <c r="B6" s="1232"/>
      <c r="C6" s="1232"/>
      <c r="D6" s="1232"/>
      <c r="E6" s="1232"/>
      <c r="F6" s="1232"/>
      <c r="G6" s="1232"/>
      <c r="H6" s="1232"/>
      <c r="I6" s="1232"/>
      <c r="J6" s="1232"/>
      <c r="K6" s="1232"/>
      <c r="L6" s="1232"/>
      <c r="M6" s="1232"/>
      <c r="N6" s="1232"/>
      <c r="O6" s="1232"/>
      <c r="P6" s="1232"/>
      <c r="Q6" s="1232"/>
      <c r="R6" s="1232"/>
      <c r="S6" s="1232"/>
      <c r="T6" s="1232"/>
      <c r="U6" s="1232"/>
      <c r="V6" s="1232"/>
      <c r="W6" s="1232"/>
      <c r="X6" s="1232"/>
      <c r="Y6" s="1232"/>
      <c r="Z6" s="1232"/>
      <c r="AA6" s="1232"/>
      <c r="AB6" s="1232"/>
      <c r="AC6" s="1232"/>
      <c r="AD6" s="1232"/>
      <c r="AE6" s="1232"/>
      <c r="AF6" s="1232"/>
      <c r="AG6" s="1232"/>
      <c r="AH6" s="1232"/>
      <c r="AI6" s="1232"/>
      <c r="AJ6" s="1232"/>
      <c r="AK6" s="1232"/>
      <c r="AL6" s="1232"/>
      <c r="AM6" s="1232"/>
      <c r="AN6" s="1232"/>
      <c r="AO6" s="1232"/>
      <c r="AP6" s="1232"/>
      <c r="AQ6" s="1232"/>
      <c r="AR6" s="1232"/>
      <c r="AS6" s="1232"/>
      <c r="AT6" s="1232"/>
      <c r="AU6" s="1232"/>
      <c r="AV6" s="1232"/>
      <c r="AW6" s="1232"/>
      <c r="AX6" s="1232"/>
      <c r="AY6" s="1232"/>
      <c r="AZ6" s="1232"/>
      <c r="BA6" s="1232"/>
      <c r="BB6" s="1232"/>
      <c r="BC6" s="1232"/>
      <c r="BD6" s="1232"/>
      <c r="BE6" s="1232"/>
      <c r="BF6" s="1232"/>
      <c r="BG6" s="1232"/>
      <c r="BH6" s="1232"/>
      <c r="BI6" s="1232"/>
      <c r="BJ6" s="1232"/>
      <c r="BK6" s="1232"/>
      <c r="BL6" s="1232"/>
      <c r="BM6" s="1232"/>
      <c r="BN6" s="1232"/>
      <c r="BO6" s="1232"/>
      <c r="BP6" s="1232"/>
      <c r="BQ6" s="1232"/>
      <c r="BR6" s="1232"/>
      <c r="BS6" s="1232"/>
      <c r="BT6" s="1232"/>
      <c r="BU6" s="1232"/>
      <c r="BV6" s="1232"/>
      <c r="BW6" s="1232"/>
      <c r="BX6" s="1232"/>
      <c r="BY6" s="1232"/>
      <c r="BZ6" s="1232"/>
      <c r="CA6" s="1232"/>
      <c r="CB6" s="1232"/>
      <c r="CC6" s="1232"/>
      <c r="CD6" s="1232"/>
      <c r="CE6" s="1232"/>
      <c r="CF6" s="1232"/>
      <c r="CG6" s="1232"/>
      <c r="CH6" s="1232"/>
      <c r="CI6" s="1232"/>
      <c r="CJ6" s="1232"/>
      <c r="CK6" s="1232"/>
      <c r="CL6" s="1232"/>
      <c r="CM6" s="1232"/>
      <c r="CN6" s="1232"/>
      <c r="CO6" s="1232"/>
      <c r="CP6" s="1232"/>
      <c r="CQ6" s="1232"/>
      <c r="CR6" s="1232"/>
      <c r="CS6" s="1232"/>
      <c r="CT6" s="1232"/>
      <c r="CU6" s="1232"/>
      <c r="CV6" s="1232"/>
      <c r="CW6" s="1232"/>
      <c r="CX6" s="1232"/>
      <c r="CY6" s="1232"/>
      <c r="CZ6" s="1232"/>
      <c r="DA6" s="1232"/>
      <c r="DB6" s="1232"/>
      <c r="DC6" s="1232"/>
      <c r="DD6" s="1232"/>
      <c r="DE6" s="1232"/>
    </row>
    <row r="7" spans="1:109" s="259" customFormat="1" x14ac:dyDescent="0.15">
      <c r="A7" s="1232"/>
      <c r="B7" s="1232"/>
      <c r="C7" s="1232"/>
      <c r="D7" s="1232"/>
      <c r="E7" s="1232"/>
      <c r="F7" s="1232"/>
      <c r="G7" s="1232"/>
      <c r="H7" s="1232"/>
      <c r="I7" s="1232"/>
      <c r="J7" s="1232"/>
      <c r="K7" s="1232"/>
      <c r="L7" s="1232"/>
      <c r="M7" s="1232"/>
      <c r="N7" s="1232"/>
      <c r="O7" s="1232"/>
      <c r="P7" s="1232"/>
      <c r="Q7" s="1232"/>
      <c r="R7" s="1232"/>
      <c r="S7" s="1232"/>
      <c r="T7" s="1232"/>
      <c r="U7" s="1232"/>
      <c r="V7" s="1232"/>
      <c r="W7" s="1232"/>
      <c r="X7" s="1232"/>
      <c r="Y7" s="1232"/>
      <c r="Z7" s="1232"/>
      <c r="AA7" s="1232"/>
      <c r="AB7" s="1232"/>
      <c r="AC7" s="1232"/>
      <c r="AD7" s="1232"/>
      <c r="AE7" s="1232"/>
      <c r="AF7" s="1232"/>
      <c r="AG7" s="1232"/>
      <c r="AH7" s="1232"/>
      <c r="AI7" s="1232"/>
      <c r="AJ7" s="1232"/>
      <c r="AK7" s="1232"/>
      <c r="AL7" s="1232"/>
      <c r="AM7" s="1232"/>
      <c r="AN7" s="1232"/>
      <c r="AO7" s="1232"/>
      <c r="AP7" s="1232"/>
      <c r="AQ7" s="1232"/>
      <c r="AR7" s="1232"/>
      <c r="AS7" s="1232"/>
      <c r="AT7" s="1232"/>
      <c r="AU7" s="1232"/>
      <c r="AV7" s="1232"/>
      <c r="AW7" s="1232"/>
      <c r="AX7" s="1232"/>
      <c r="AY7" s="1232"/>
      <c r="AZ7" s="1232"/>
      <c r="BA7" s="1232"/>
      <c r="BB7" s="1232"/>
      <c r="BC7" s="1232"/>
      <c r="BD7" s="1232"/>
      <c r="BE7" s="1232"/>
      <c r="BF7" s="1232"/>
      <c r="BG7" s="1232"/>
      <c r="BH7" s="1232"/>
      <c r="BI7" s="1232"/>
      <c r="BJ7" s="1232"/>
      <c r="BK7" s="1232"/>
      <c r="BL7" s="1232"/>
      <c r="BM7" s="1232"/>
      <c r="BN7" s="1232"/>
      <c r="BO7" s="1232"/>
      <c r="BP7" s="1232"/>
      <c r="BQ7" s="1232"/>
      <c r="BR7" s="1232"/>
      <c r="BS7" s="1232"/>
      <c r="BT7" s="1232"/>
      <c r="BU7" s="1232"/>
      <c r="BV7" s="1232"/>
      <c r="BW7" s="1232"/>
      <c r="BX7" s="1232"/>
      <c r="BY7" s="1232"/>
      <c r="BZ7" s="1232"/>
      <c r="CA7" s="1232"/>
      <c r="CB7" s="1232"/>
      <c r="CC7" s="1232"/>
      <c r="CD7" s="1232"/>
      <c r="CE7" s="1232"/>
      <c r="CF7" s="1232"/>
      <c r="CG7" s="1232"/>
      <c r="CH7" s="1232"/>
      <c r="CI7" s="1232"/>
      <c r="CJ7" s="1232"/>
      <c r="CK7" s="1232"/>
      <c r="CL7" s="1232"/>
      <c r="CM7" s="1232"/>
      <c r="CN7" s="1232"/>
      <c r="CO7" s="1232"/>
      <c r="CP7" s="1232"/>
      <c r="CQ7" s="1232"/>
      <c r="CR7" s="1232"/>
      <c r="CS7" s="1232"/>
      <c r="CT7" s="1232"/>
      <c r="CU7" s="1232"/>
      <c r="CV7" s="1232"/>
      <c r="CW7" s="1232"/>
      <c r="CX7" s="1232"/>
      <c r="CY7" s="1232"/>
      <c r="CZ7" s="1232"/>
      <c r="DA7" s="1232"/>
      <c r="DB7" s="1232"/>
      <c r="DC7" s="1232"/>
      <c r="DD7" s="1232"/>
      <c r="DE7" s="1232"/>
    </row>
    <row r="8" spans="1:109" s="259" customFormat="1" x14ac:dyDescent="0.15">
      <c r="A8" s="1232"/>
      <c r="B8" s="1232"/>
      <c r="C8" s="1232"/>
      <c r="D8" s="1232"/>
      <c r="E8" s="1232"/>
      <c r="F8" s="1232"/>
      <c r="G8" s="1232"/>
      <c r="H8" s="1232"/>
      <c r="I8" s="1232"/>
      <c r="J8" s="1232"/>
      <c r="K8" s="1232"/>
      <c r="L8" s="1232"/>
      <c r="M8" s="1232"/>
      <c r="N8" s="1232"/>
      <c r="O8" s="1232"/>
      <c r="P8" s="1232"/>
      <c r="Q8" s="1232"/>
      <c r="R8" s="1232"/>
      <c r="S8" s="1232"/>
      <c r="T8" s="1232"/>
      <c r="U8" s="1232"/>
      <c r="V8" s="1232"/>
      <c r="W8" s="1232"/>
      <c r="X8" s="1232"/>
      <c r="Y8" s="1232"/>
      <c r="Z8" s="1232"/>
      <c r="AA8" s="1232"/>
      <c r="AB8" s="1232"/>
      <c r="AC8" s="1232"/>
      <c r="AD8" s="1232"/>
      <c r="AE8" s="1232"/>
      <c r="AF8" s="1232"/>
      <c r="AG8" s="1232"/>
      <c r="AH8" s="1232"/>
      <c r="AI8" s="1232"/>
      <c r="AJ8" s="1232"/>
      <c r="AK8" s="1232"/>
      <c r="AL8" s="1232"/>
      <c r="AM8" s="1232"/>
      <c r="AN8" s="1232"/>
      <c r="AO8" s="1232"/>
      <c r="AP8" s="1232"/>
      <c r="AQ8" s="1232"/>
      <c r="AR8" s="1232"/>
      <c r="AS8" s="1232"/>
      <c r="AT8" s="1232"/>
      <c r="AU8" s="1232"/>
      <c r="AV8" s="1232"/>
      <c r="AW8" s="1232"/>
      <c r="AX8" s="1232"/>
      <c r="AY8" s="1232"/>
      <c r="AZ8" s="1232"/>
      <c r="BA8" s="1232"/>
      <c r="BB8" s="1232"/>
      <c r="BC8" s="1232"/>
      <c r="BD8" s="1232"/>
      <c r="BE8" s="1232"/>
      <c r="BF8" s="1232"/>
      <c r="BG8" s="1232"/>
      <c r="BH8" s="1232"/>
      <c r="BI8" s="1232"/>
      <c r="BJ8" s="1232"/>
      <c r="BK8" s="1232"/>
      <c r="BL8" s="1232"/>
      <c r="BM8" s="1232"/>
      <c r="BN8" s="1232"/>
      <c r="BO8" s="1232"/>
      <c r="BP8" s="1232"/>
      <c r="BQ8" s="1232"/>
      <c r="BR8" s="1232"/>
      <c r="BS8" s="1232"/>
      <c r="BT8" s="1232"/>
      <c r="BU8" s="1232"/>
      <c r="BV8" s="1232"/>
      <c r="BW8" s="1232"/>
      <c r="BX8" s="1232"/>
      <c r="BY8" s="1232"/>
      <c r="BZ8" s="1232"/>
      <c r="CA8" s="1232"/>
      <c r="CB8" s="1232"/>
      <c r="CC8" s="1232"/>
      <c r="CD8" s="1232"/>
      <c r="CE8" s="1232"/>
      <c r="CF8" s="1232"/>
      <c r="CG8" s="1232"/>
      <c r="CH8" s="1232"/>
      <c r="CI8" s="1232"/>
      <c r="CJ8" s="1232"/>
      <c r="CK8" s="1232"/>
      <c r="CL8" s="1232"/>
      <c r="CM8" s="1232"/>
      <c r="CN8" s="1232"/>
      <c r="CO8" s="1232"/>
      <c r="CP8" s="1232"/>
      <c r="CQ8" s="1232"/>
      <c r="CR8" s="1232"/>
      <c r="CS8" s="1232"/>
      <c r="CT8" s="1232"/>
      <c r="CU8" s="1232"/>
      <c r="CV8" s="1232"/>
      <c r="CW8" s="1232"/>
      <c r="CX8" s="1232"/>
      <c r="CY8" s="1232"/>
      <c r="CZ8" s="1232"/>
      <c r="DA8" s="1232"/>
      <c r="DB8" s="1232"/>
      <c r="DC8" s="1232"/>
      <c r="DD8" s="1232"/>
      <c r="DE8" s="1232"/>
    </row>
    <row r="9" spans="1:109" s="259" customFormat="1" x14ac:dyDescent="0.15">
      <c r="A9" s="1232"/>
      <c r="B9" s="1232"/>
      <c r="C9" s="1232"/>
      <c r="D9" s="1232"/>
      <c r="E9" s="1232"/>
      <c r="F9" s="1232"/>
      <c r="G9" s="1232"/>
      <c r="H9" s="1232"/>
      <c r="I9" s="1232"/>
      <c r="J9" s="1232"/>
      <c r="K9" s="1232"/>
      <c r="L9" s="1232"/>
      <c r="M9" s="1232"/>
      <c r="N9" s="1232"/>
      <c r="O9" s="1232"/>
      <c r="P9" s="1232"/>
      <c r="Q9" s="1232"/>
      <c r="R9" s="1232"/>
      <c r="S9" s="1232"/>
      <c r="T9" s="1232"/>
      <c r="U9" s="1232"/>
      <c r="V9" s="1232"/>
      <c r="W9" s="1232"/>
      <c r="X9" s="1232"/>
      <c r="Y9" s="1232"/>
      <c r="Z9" s="1232"/>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row>
    <row r="10" spans="1:109" s="259" customFormat="1" x14ac:dyDescent="0.15">
      <c r="A10" s="1232"/>
      <c r="B10" s="1232"/>
      <c r="C10" s="1232"/>
      <c r="D10" s="1232"/>
      <c r="E10" s="1232"/>
      <c r="F10" s="1232"/>
      <c r="G10" s="1232"/>
      <c r="H10" s="1232"/>
      <c r="I10" s="1232"/>
      <c r="J10" s="1232"/>
      <c r="K10" s="1232"/>
      <c r="L10" s="1232"/>
      <c r="M10" s="1232"/>
      <c r="N10" s="1232"/>
      <c r="O10" s="1232"/>
      <c r="P10" s="1232"/>
      <c r="Q10" s="1232"/>
      <c r="R10" s="1232"/>
      <c r="S10" s="1232"/>
      <c r="T10" s="1232"/>
      <c r="U10" s="1232"/>
      <c r="V10" s="1232"/>
      <c r="W10" s="1232"/>
      <c r="X10" s="1232"/>
      <c r="Y10" s="1232"/>
      <c r="Z10" s="1232"/>
      <c r="AA10" s="1232"/>
      <c r="AB10" s="1232"/>
      <c r="AC10" s="1232"/>
      <c r="AD10" s="1232"/>
      <c r="AE10" s="1232"/>
      <c r="AF10" s="1232"/>
      <c r="AG10" s="1232"/>
      <c r="AH10" s="1232"/>
      <c r="AI10" s="1232"/>
      <c r="AJ10" s="1232"/>
      <c r="AK10" s="1232"/>
      <c r="AL10" s="1232"/>
      <c r="AM10" s="1232"/>
      <c r="AN10" s="1232"/>
      <c r="AO10" s="1232"/>
      <c r="AP10" s="1232"/>
      <c r="AQ10" s="1232"/>
      <c r="AR10" s="1232"/>
      <c r="AS10" s="1232"/>
      <c r="AT10" s="1232"/>
      <c r="AU10" s="1232"/>
      <c r="AV10" s="1232"/>
      <c r="AW10" s="1232"/>
      <c r="AX10" s="1232"/>
      <c r="AY10" s="1232"/>
      <c r="AZ10" s="1232"/>
      <c r="BA10" s="1232"/>
      <c r="BB10" s="1232"/>
      <c r="BC10" s="1232"/>
      <c r="BD10" s="1232"/>
      <c r="BE10" s="1232"/>
      <c r="BF10" s="1232"/>
      <c r="BG10" s="1232"/>
      <c r="BH10" s="1232"/>
      <c r="BI10" s="1232"/>
      <c r="BJ10" s="1232"/>
      <c r="BK10" s="1232"/>
      <c r="BL10" s="1232"/>
      <c r="BM10" s="1232"/>
      <c r="BN10" s="1232"/>
      <c r="BO10" s="1232"/>
      <c r="BP10" s="1232"/>
      <c r="BQ10" s="1232"/>
      <c r="BR10" s="1232"/>
      <c r="BS10" s="1232"/>
      <c r="BT10" s="1232"/>
      <c r="BU10" s="1232"/>
      <c r="BV10" s="1232"/>
      <c r="BW10" s="1232"/>
      <c r="BX10" s="1232"/>
      <c r="BY10" s="1232"/>
      <c r="BZ10" s="1232"/>
      <c r="CA10" s="1232"/>
      <c r="CB10" s="1232"/>
      <c r="CC10" s="1232"/>
      <c r="CD10" s="1232"/>
      <c r="CE10" s="1232"/>
      <c r="CF10" s="1232"/>
      <c r="CG10" s="1232"/>
      <c r="CH10" s="1232"/>
      <c r="CI10" s="1232"/>
      <c r="CJ10" s="1232"/>
      <c r="CK10" s="1232"/>
      <c r="CL10" s="1232"/>
      <c r="CM10" s="1232"/>
      <c r="CN10" s="1232"/>
      <c r="CO10" s="1232"/>
      <c r="CP10" s="1232"/>
      <c r="CQ10" s="1232"/>
      <c r="CR10" s="1232"/>
      <c r="CS10" s="1232"/>
      <c r="CT10" s="1232"/>
      <c r="CU10" s="1232"/>
      <c r="CV10" s="1232"/>
      <c r="CW10" s="1232"/>
      <c r="CX10" s="1232"/>
      <c r="CY10" s="1232"/>
      <c r="CZ10" s="1232"/>
      <c r="DA10" s="1232"/>
      <c r="DB10" s="1232"/>
      <c r="DC10" s="1232"/>
      <c r="DD10" s="1232"/>
      <c r="DE10" s="1232"/>
    </row>
    <row r="11" spans="1:109" s="259" customFormat="1" x14ac:dyDescent="0.15">
      <c r="A11" s="1232"/>
      <c r="B11" s="1232"/>
      <c r="C11" s="1232"/>
      <c r="D11" s="1232"/>
      <c r="E11" s="1232"/>
      <c r="F11" s="1232"/>
      <c r="G11" s="1232"/>
      <c r="H11" s="1232"/>
      <c r="I11" s="1232"/>
      <c r="J11" s="1232"/>
      <c r="K11" s="1232"/>
      <c r="L11" s="1232"/>
      <c r="M11" s="1232"/>
      <c r="N11" s="1232"/>
      <c r="O11" s="1232"/>
      <c r="P11" s="1232"/>
      <c r="Q11" s="1232"/>
      <c r="R11" s="1232"/>
      <c r="S11" s="1232"/>
      <c r="T11" s="1232"/>
      <c r="U11" s="1232"/>
      <c r="V11" s="1232"/>
      <c r="W11" s="1232"/>
      <c r="X11" s="1232"/>
      <c r="Y11" s="1232"/>
      <c r="Z11" s="1232"/>
      <c r="AA11" s="1232"/>
      <c r="AB11" s="1232"/>
      <c r="AC11" s="1232"/>
      <c r="AD11" s="1232"/>
      <c r="AE11" s="1232"/>
      <c r="AF11" s="1232"/>
      <c r="AG11" s="1232"/>
      <c r="AH11" s="1232"/>
      <c r="AI11" s="1232"/>
      <c r="AJ11" s="1232"/>
      <c r="AK11" s="1232"/>
      <c r="AL11" s="1232"/>
      <c r="AM11" s="1232"/>
      <c r="AN11" s="1232"/>
      <c r="AO11" s="1232"/>
      <c r="AP11" s="1232"/>
      <c r="AQ11" s="1232"/>
      <c r="AR11" s="1232"/>
      <c r="AS11" s="1232"/>
      <c r="AT11" s="1232"/>
      <c r="AU11" s="1232"/>
      <c r="AV11" s="1232"/>
      <c r="AW11" s="1232"/>
      <c r="AX11" s="1232"/>
      <c r="AY11" s="1232"/>
      <c r="AZ11" s="1232"/>
      <c r="BA11" s="1232"/>
      <c r="BB11" s="1232"/>
      <c r="BC11" s="1232"/>
      <c r="BD11" s="1232"/>
      <c r="BE11" s="1232"/>
      <c r="BF11" s="1232"/>
      <c r="BG11" s="1232"/>
      <c r="BH11" s="1232"/>
      <c r="BI11" s="1232"/>
      <c r="BJ11" s="1232"/>
      <c r="BK11" s="1232"/>
      <c r="BL11" s="1232"/>
      <c r="BM11" s="1232"/>
      <c r="BN11" s="1232"/>
      <c r="BO11" s="1232"/>
      <c r="BP11" s="1232"/>
      <c r="BQ11" s="1232"/>
      <c r="BR11" s="1232"/>
      <c r="BS11" s="1232"/>
      <c r="BT11" s="1232"/>
      <c r="BU11" s="1232"/>
      <c r="BV11" s="1232"/>
      <c r="BW11" s="1232"/>
      <c r="BX11" s="1232"/>
      <c r="BY11" s="1232"/>
      <c r="BZ11" s="1232"/>
      <c r="CA11" s="1232"/>
      <c r="CB11" s="1232"/>
      <c r="CC11" s="1232"/>
      <c r="CD11" s="1232"/>
      <c r="CE11" s="1232"/>
      <c r="CF11" s="1232"/>
      <c r="CG11" s="1232"/>
      <c r="CH11" s="1232"/>
      <c r="CI11" s="1232"/>
      <c r="CJ11" s="1232"/>
      <c r="CK11" s="1232"/>
      <c r="CL11" s="1232"/>
      <c r="CM11" s="1232"/>
      <c r="CN11" s="1232"/>
      <c r="CO11" s="1232"/>
      <c r="CP11" s="1232"/>
      <c r="CQ11" s="1232"/>
      <c r="CR11" s="1232"/>
      <c r="CS11" s="1232"/>
      <c r="CT11" s="1232"/>
      <c r="CU11" s="1232"/>
      <c r="CV11" s="1232"/>
      <c r="CW11" s="1232"/>
      <c r="CX11" s="1232"/>
      <c r="CY11" s="1232"/>
      <c r="CZ11" s="1232"/>
      <c r="DA11" s="1232"/>
      <c r="DB11" s="1232"/>
      <c r="DC11" s="1232"/>
      <c r="DD11" s="1232"/>
      <c r="DE11" s="1232"/>
    </row>
    <row r="12" spans="1:109" s="259" customFormat="1" x14ac:dyDescent="0.15">
      <c r="A12" s="1232"/>
      <c r="B12" s="1232"/>
      <c r="C12" s="1232"/>
      <c r="D12" s="1232"/>
      <c r="E12" s="1232"/>
      <c r="F12" s="1232"/>
      <c r="G12" s="1232"/>
      <c r="H12" s="1232"/>
      <c r="I12" s="1232"/>
      <c r="J12" s="1232"/>
      <c r="K12" s="1232"/>
      <c r="L12" s="1232"/>
      <c r="M12" s="1232"/>
      <c r="N12" s="1232"/>
      <c r="O12" s="1232"/>
      <c r="P12" s="1232"/>
      <c r="Q12" s="1232"/>
      <c r="R12" s="1232"/>
      <c r="S12" s="1232"/>
      <c r="T12" s="1232"/>
      <c r="U12" s="1232"/>
      <c r="V12" s="1232"/>
      <c r="W12" s="1232"/>
      <c r="X12" s="1232"/>
      <c r="Y12" s="1232"/>
      <c r="Z12" s="1232"/>
      <c r="AA12" s="1232"/>
      <c r="AB12" s="1232"/>
      <c r="AC12" s="1232"/>
      <c r="AD12" s="1232"/>
      <c r="AE12" s="1232"/>
      <c r="AF12" s="1232"/>
      <c r="AG12" s="1232"/>
      <c r="AH12" s="1232"/>
      <c r="AI12" s="1232"/>
      <c r="AJ12" s="1232"/>
      <c r="AK12" s="1232"/>
      <c r="AL12" s="1232"/>
      <c r="AM12" s="1232"/>
      <c r="AN12" s="1232"/>
      <c r="AO12" s="1232"/>
      <c r="AP12" s="1232"/>
      <c r="AQ12" s="1232"/>
      <c r="AR12" s="1232"/>
      <c r="AS12" s="1232"/>
      <c r="AT12" s="1232"/>
      <c r="AU12" s="1232"/>
      <c r="AV12" s="1232"/>
      <c r="AW12" s="1232"/>
      <c r="AX12" s="1232"/>
      <c r="AY12" s="1232"/>
      <c r="AZ12" s="1232"/>
      <c r="BA12" s="1232"/>
      <c r="BB12" s="1232"/>
      <c r="BC12" s="1232"/>
      <c r="BD12" s="1232"/>
      <c r="BE12" s="1232"/>
      <c r="BF12" s="1232"/>
      <c r="BG12" s="1232"/>
      <c r="BH12" s="1232"/>
      <c r="BI12" s="1232"/>
      <c r="BJ12" s="1232"/>
      <c r="BK12" s="1232"/>
      <c r="BL12" s="1232"/>
      <c r="BM12" s="1232"/>
      <c r="BN12" s="1232"/>
      <c r="BO12" s="1232"/>
      <c r="BP12" s="1232"/>
      <c r="BQ12" s="1232"/>
      <c r="BR12" s="1232"/>
      <c r="BS12" s="1232"/>
      <c r="BT12" s="1232"/>
      <c r="BU12" s="1232"/>
      <c r="BV12" s="1232"/>
      <c r="BW12" s="1232"/>
      <c r="BX12" s="1232"/>
      <c r="BY12" s="1232"/>
      <c r="BZ12" s="1232"/>
      <c r="CA12" s="1232"/>
      <c r="CB12" s="1232"/>
      <c r="CC12" s="1232"/>
      <c r="CD12" s="1232"/>
      <c r="CE12" s="1232"/>
      <c r="CF12" s="1232"/>
      <c r="CG12" s="1232"/>
      <c r="CH12" s="1232"/>
      <c r="CI12" s="1232"/>
      <c r="CJ12" s="1232"/>
      <c r="CK12" s="1232"/>
      <c r="CL12" s="1232"/>
      <c r="CM12" s="1232"/>
      <c r="CN12" s="1232"/>
      <c r="CO12" s="1232"/>
      <c r="CP12" s="1232"/>
      <c r="CQ12" s="1232"/>
      <c r="CR12" s="1232"/>
      <c r="CS12" s="1232"/>
      <c r="CT12" s="1232"/>
      <c r="CU12" s="1232"/>
      <c r="CV12" s="1232"/>
      <c r="CW12" s="1232"/>
      <c r="CX12" s="1232"/>
      <c r="CY12" s="1232"/>
      <c r="CZ12" s="1232"/>
      <c r="DA12" s="1232"/>
      <c r="DB12" s="1232"/>
      <c r="DC12" s="1232"/>
      <c r="DD12" s="1232"/>
      <c r="DE12" s="1232"/>
    </row>
    <row r="13" spans="1:109" s="259" customFormat="1" x14ac:dyDescent="0.15">
      <c r="A13" s="1232"/>
      <c r="B13" s="1232"/>
      <c r="C13" s="1232"/>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1232"/>
      <c r="AV13" s="1232"/>
      <c r="AW13" s="1232"/>
      <c r="AX13" s="1232"/>
      <c r="AY13" s="1232"/>
      <c r="AZ13" s="1232"/>
      <c r="BA13" s="1232"/>
      <c r="BB13" s="1232"/>
      <c r="BC13" s="1232"/>
      <c r="BD13" s="1232"/>
      <c r="BE13" s="1232"/>
      <c r="BF13" s="1232"/>
      <c r="BG13" s="1232"/>
      <c r="BH13" s="1232"/>
      <c r="BI13" s="1232"/>
      <c r="BJ13" s="1232"/>
      <c r="BK13" s="1232"/>
      <c r="BL13" s="1232"/>
      <c r="BM13" s="1232"/>
      <c r="BN13" s="1232"/>
      <c r="BO13" s="1232"/>
      <c r="BP13" s="1232"/>
      <c r="BQ13" s="1232"/>
      <c r="BR13" s="1232"/>
      <c r="BS13" s="1232"/>
      <c r="BT13" s="1232"/>
      <c r="BU13" s="1232"/>
      <c r="BV13" s="1232"/>
      <c r="BW13" s="1232"/>
      <c r="BX13" s="1232"/>
      <c r="BY13" s="1232"/>
      <c r="BZ13" s="1232"/>
      <c r="CA13" s="1232"/>
      <c r="CB13" s="1232"/>
      <c r="CC13" s="1232"/>
      <c r="CD13" s="1232"/>
      <c r="CE13" s="1232"/>
      <c r="CF13" s="1232"/>
      <c r="CG13" s="1232"/>
      <c r="CH13" s="1232"/>
      <c r="CI13" s="1232"/>
      <c r="CJ13" s="1232"/>
      <c r="CK13" s="1232"/>
      <c r="CL13" s="1232"/>
      <c r="CM13" s="1232"/>
      <c r="CN13" s="1232"/>
      <c r="CO13" s="1232"/>
      <c r="CP13" s="1232"/>
      <c r="CQ13" s="1232"/>
      <c r="CR13" s="1232"/>
      <c r="CS13" s="1232"/>
      <c r="CT13" s="1232"/>
      <c r="CU13" s="1232"/>
      <c r="CV13" s="1232"/>
      <c r="CW13" s="1232"/>
      <c r="CX13" s="1232"/>
      <c r="CY13" s="1232"/>
      <c r="CZ13" s="1232"/>
      <c r="DA13" s="1232"/>
      <c r="DB13" s="1232"/>
      <c r="DC13" s="1232"/>
      <c r="DD13" s="1232"/>
      <c r="DE13" s="1232"/>
    </row>
    <row r="14" spans="1:109" s="259" customFormat="1" x14ac:dyDescent="0.15">
      <c r="A14" s="1232"/>
      <c r="B14" s="1232"/>
      <c r="C14" s="1232"/>
      <c r="D14" s="1232"/>
      <c r="E14" s="1232"/>
      <c r="F14" s="1232"/>
      <c r="G14" s="1232"/>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1232"/>
      <c r="AV14" s="1232"/>
      <c r="AW14" s="1232"/>
      <c r="AX14" s="1232"/>
      <c r="AY14" s="1232"/>
      <c r="AZ14" s="1232"/>
      <c r="BA14" s="1232"/>
      <c r="BB14" s="1232"/>
      <c r="BC14" s="1232"/>
      <c r="BD14" s="1232"/>
      <c r="BE14" s="1232"/>
      <c r="BF14" s="1232"/>
      <c r="BG14" s="1232"/>
      <c r="BH14" s="1232"/>
      <c r="BI14" s="1232"/>
      <c r="BJ14" s="1232"/>
      <c r="BK14" s="1232"/>
      <c r="BL14" s="1232"/>
      <c r="BM14" s="1232"/>
      <c r="BN14" s="1232"/>
      <c r="BO14" s="1232"/>
      <c r="BP14" s="1232"/>
      <c r="BQ14" s="1232"/>
      <c r="BR14" s="1232"/>
      <c r="BS14" s="1232"/>
      <c r="BT14" s="1232"/>
      <c r="BU14" s="1232"/>
      <c r="BV14" s="1232"/>
      <c r="BW14" s="1232"/>
      <c r="BX14" s="1232"/>
      <c r="BY14" s="1232"/>
      <c r="BZ14" s="1232"/>
      <c r="CA14" s="1232"/>
      <c r="CB14" s="1232"/>
      <c r="CC14" s="1232"/>
      <c r="CD14" s="1232"/>
      <c r="CE14" s="1232"/>
      <c r="CF14" s="1232"/>
      <c r="CG14" s="1232"/>
      <c r="CH14" s="1232"/>
      <c r="CI14" s="1232"/>
      <c r="CJ14" s="1232"/>
      <c r="CK14" s="1232"/>
      <c r="CL14" s="1232"/>
      <c r="CM14" s="1232"/>
      <c r="CN14" s="1232"/>
      <c r="CO14" s="1232"/>
      <c r="CP14" s="1232"/>
      <c r="CQ14" s="1232"/>
      <c r="CR14" s="1232"/>
      <c r="CS14" s="1232"/>
      <c r="CT14" s="1232"/>
      <c r="CU14" s="1232"/>
      <c r="CV14" s="1232"/>
      <c r="CW14" s="1232"/>
      <c r="CX14" s="1232"/>
      <c r="CY14" s="1232"/>
      <c r="CZ14" s="1232"/>
      <c r="DA14" s="1232"/>
      <c r="DB14" s="1232"/>
      <c r="DC14" s="1232"/>
      <c r="DD14" s="1232"/>
      <c r="DE14" s="1232"/>
    </row>
    <row r="15" spans="1:109" s="259" customFormat="1" x14ac:dyDescent="0.15">
      <c r="A15" s="1231"/>
      <c r="B15" s="1232"/>
      <c r="C15" s="1232"/>
      <c r="D15" s="1232"/>
      <c r="E15" s="1232"/>
      <c r="F15" s="1232"/>
      <c r="G15" s="1232"/>
      <c r="H15" s="1232"/>
      <c r="I15" s="1232"/>
      <c r="J15" s="1232"/>
      <c r="K15" s="1232"/>
      <c r="L15" s="1232"/>
      <c r="M15" s="1232"/>
      <c r="N15" s="1232"/>
      <c r="O15" s="1232"/>
      <c r="P15" s="1232"/>
      <c r="Q15" s="1232"/>
      <c r="R15" s="1232"/>
      <c r="S15" s="1232"/>
      <c r="T15" s="1232"/>
      <c r="U15" s="1232"/>
      <c r="V15" s="1232"/>
      <c r="W15" s="1232"/>
      <c r="X15" s="1232"/>
      <c r="Y15" s="1232"/>
      <c r="Z15" s="1232"/>
      <c r="AA15" s="1232"/>
      <c r="AB15" s="1232"/>
      <c r="AC15" s="1232"/>
      <c r="AD15" s="1232"/>
      <c r="AE15" s="1232"/>
      <c r="AF15" s="1232"/>
      <c r="AG15" s="1232"/>
      <c r="AH15" s="1232"/>
      <c r="AI15" s="1232"/>
      <c r="AJ15" s="1232"/>
      <c r="AK15" s="1232"/>
      <c r="AL15" s="1232"/>
      <c r="AM15" s="1232"/>
      <c r="AN15" s="1232"/>
      <c r="AO15" s="1232"/>
      <c r="AP15" s="1232"/>
      <c r="AQ15" s="1232"/>
      <c r="AR15" s="1232"/>
      <c r="AS15" s="1232"/>
      <c r="AT15" s="1232"/>
      <c r="AU15" s="1232"/>
      <c r="AV15" s="1232"/>
      <c r="AW15" s="1232"/>
      <c r="AX15" s="1232"/>
      <c r="AY15" s="1232"/>
      <c r="AZ15" s="1232"/>
      <c r="BA15" s="1232"/>
      <c r="BB15" s="1232"/>
      <c r="BC15" s="1232"/>
      <c r="BD15" s="1232"/>
      <c r="BE15" s="1232"/>
      <c r="BF15" s="1232"/>
      <c r="BG15" s="1232"/>
      <c r="BH15" s="1232"/>
      <c r="BI15" s="1232"/>
      <c r="BJ15" s="1232"/>
      <c r="BK15" s="1232"/>
      <c r="BL15" s="1232"/>
      <c r="BM15" s="1232"/>
      <c r="BN15" s="1232"/>
      <c r="BO15" s="1232"/>
      <c r="BP15" s="1232"/>
      <c r="BQ15" s="1232"/>
      <c r="BR15" s="1232"/>
      <c r="BS15" s="1232"/>
      <c r="BT15" s="1232"/>
      <c r="BU15" s="1232"/>
      <c r="BV15" s="1232"/>
      <c r="BW15" s="1232"/>
      <c r="BX15" s="1232"/>
      <c r="BY15" s="1232"/>
      <c r="BZ15" s="1232"/>
      <c r="CA15" s="1232"/>
      <c r="CB15" s="1232"/>
      <c r="CC15" s="1232"/>
      <c r="CD15" s="1232"/>
      <c r="CE15" s="1232"/>
      <c r="CF15" s="1232"/>
      <c r="CG15" s="1232"/>
      <c r="CH15" s="1232"/>
      <c r="CI15" s="1232"/>
      <c r="CJ15" s="1232"/>
      <c r="CK15" s="1232"/>
      <c r="CL15" s="1232"/>
      <c r="CM15" s="1232"/>
      <c r="CN15" s="1232"/>
      <c r="CO15" s="1232"/>
      <c r="CP15" s="1232"/>
      <c r="CQ15" s="1232"/>
      <c r="CR15" s="1232"/>
      <c r="CS15" s="1232"/>
      <c r="CT15" s="1232"/>
      <c r="CU15" s="1232"/>
      <c r="CV15" s="1232"/>
      <c r="CW15" s="1232"/>
      <c r="CX15" s="1232"/>
      <c r="CY15" s="1232"/>
      <c r="CZ15" s="1232"/>
      <c r="DA15" s="1232"/>
      <c r="DB15" s="1232"/>
      <c r="DC15" s="1232"/>
      <c r="DD15" s="1232"/>
      <c r="DE15" s="1232"/>
    </row>
    <row r="16" spans="1:109" s="259" customFormat="1" x14ac:dyDescent="0.15">
      <c r="A16" s="1231"/>
      <c r="B16" s="1232"/>
      <c r="C16" s="1232"/>
      <c r="D16" s="1232"/>
      <c r="E16" s="1232"/>
      <c r="F16" s="1232"/>
      <c r="G16" s="1232"/>
      <c r="H16" s="1232"/>
      <c r="I16" s="1232"/>
      <c r="J16" s="1232"/>
      <c r="K16" s="1232"/>
      <c r="L16" s="1232"/>
      <c r="M16" s="1232"/>
      <c r="N16" s="1232"/>
      <c r="O16" s="1232"/>
      <c r="P16" s="1232"/>
      <c r="Q16" s="1232"/>
      <c r="R16" s="1232"/>
      <c r="S16" s="1232"/>
      <c r="T16" s="1232"/>
      <c r="U16" s="1232"/>
      <c r="V16" s="1232"/>
      <c r="W16" s="1232"/>
      <c r="X16" s="1232"/>
      <c r="Y16" s="1232"/>
      <c r="Z16" s="1232"/>
      <c r="AA16" s="1232"/>
      <c r="AB16" s="1232"/>
      <c r="AC16" s="1232"/>
      <c r="AD16" s="1232"/>
      <c r="AE16" s="1232"/>
      <c r="AF16" s="1232"/>
      <c r="AG16" s="1232"/>
      <c r="AH16" s="1232"/>
      <c r="AI16" s="1232"/>
      <c r="AJ16" s="1232"/>
      <c r="AK16" s="1232"/>
      <c r="AL16" s="1232"/>
      <c r="AM16" s="1232"/>
      <c r="AN16" s="1232"/>
      <c r="AO16" s="1232"/>
      <c r="AP16" s="1232"/>
      <c r="AQ16" s="1232"/>
      <c r="AR16" s="1232"/>
      <c r="AS16" s="1232"/>
      <c r="AT16" s="1232"/>
      <c r="AU16" s="1232"/>
      <c r="AV16" s="1232"/>
      <c r="AW16" s="1232"/>
      <c r="AX16" s="1232"/>
      <c r="AY16" s="1232"/>
      <c r="AZ16" s="1232"/>
      <c r="BA16" s="1232"/>
      <c r="BB16" s="1232"/>
      <c r="BC16" s="1232"/>
      <c r="BD16" s="1232"/>
      <c r="BE16" s="1232"/>
      <c r="BF16" s="1232"/>
      <c r="BG16" s="1232"/>
      <c r="BH16" s="1232"/>
      <c r="BI16" s="1232"/>
      <c r="BJ16" s="1232"/>
      <c r="BK16" s="1232"/>
      <c r="BL16" s="1232"/>
      <c r="BM16" s="1232"/>
      <c r="BN16" s="1232"/>
      <c r="BO16" s="1232"/>
      <c r="BP16" s="1232"/>
      <c r="BQ16" s="1232"/>
      <c r="BR16" s="1232"/>
      <c r="BS16" s="1232"/>
      <c r="BT16" s="1232"/>
      <c r="BU16" s="1232"/>
      <c r="BV16" s="1232"/>
      <c r="BW16" s="1232"/>
      <c r="BX16" s="1232"/>
      <c r="BY16" s="1232"/>
      <c r="BZ16" s="1232"/>
      <c r="CA16" s="1232"/>
      <c r="CB16" s="1232"/>
      <c r="CC16" s="1232"/>
      <c r="CD16" s="1232"/>
      <c r="CE16" s="1232"/>
      <c r="CF16" s="1232"/>
      <c r="CG16" s="1232"/>
      <c r="CH16" s="1232"/>
      <c r="CI16" s="1232"/>
      <c r="CJ16" s="1232"/>
      <c r="CK16" s="1232"/>
      <c r="CL16" s="1232"/>
      <c r="CM16" s="1232"/>
      <c r="CN16" s="1232"/>
      <c r="CO16" s="1232"/>
      <c r="CP16" s="1232"/>
      <c r="CQ16" s="1232"/>
      <c r="CR16" s="1232"/>
      <c r="CS16" s="1232"/>
      <c r="CT16" s="1232"/>
      <c r="CU16" s="1232"/>
      <c r="CV16" s="1232"/>
      <c r="CW16" s="1232"/>
      <c r="CX16" s="1232"/>
      <c r="CY16" s="1232"/>
      <c r="CZ16" s="1232"/>
      <c r="DA16" s="1232"/>
      <c r="DB16" s="1232"/>
      <c r="DC16" s="1232"/>
      <c r="DD16" s="1232"/>
      <c r="DE16" s="1232"/>
    </row>
    <row r="17" spans="1:109" s="259" customFormat="1" x14ac:dyDescent="0.15">
      <c r="A17" s="1231"/>
      <c r="B17" s="1232"/>
      <c r="C17" s="1232"/>
      <c r="D17" s="1232"/>
      <c r="E17" s="1232"/>
      <c r="F17" s="1232"/>
      <c r="G17" s="1232"/>
      <c r="H17" s="1232"/>
      <c r="I17" s="1232"/>
      <c r="J17" s="1232"/>
      <c r="K17" s="1232"/>
      <c r="L17" s="1232"/>
      <c r="M17" s="1232"/>
      <c r="N17" s="1232"/>
      <c r="O17" s="1232"/>
      <c r="P17" s="1232"/>
      <c r="Q17" s="1232"/>
      <c r="R17" s="1232"/>
      <c r="S17" s="1232"/>
      <c r="T17" s="1232"/>
      <c r="U17" s="1232"/>
      <c r="V17" s="1232"/>
      <c r="W17" s="1232"/>
      <c r="X17" s="1232"/>
      <c r="Y17" s="1232"/>
      <c r="Z17" s="1232"/>
      <c r="AA17" s="1232"/>
      <c r="AB17" s="1232"/>
      <c r="AC17" s="1232"/>
      <c r="AD17" s="1232"/>
      <c r="AE17" s="1232"/>
      <c r="AF17" s="1232"/>
      <c r="AG17" s="1232"/>
      <c r="AH17" s="1232"/>
      <c r="AI17" s="1232"/>
      <c r="AJ17" s="1232"/>
      <c r="AK17" s="1232"/>
      <c r="AL17" s="1232"/>
      <c r="AM17" s="1232"/>
      <c r="AN17" s="1232"/>
      <c r="AO17" s="1232"/>
      <c r="AP17" s="1232"/>
      <c r="AQ17" s="1232"/>
      <c r="AR17" s="1232"/>
      <c r="AS17" s="1232"/>
      <c r="AT17" s="1232"/>
      <c r="AU17" s="1232"/>
      <c r="AV17" s="1232"/>
      <c r="AW17" s="1232"/>
      <c r="AX17" s="1232"/>
      <c r="AY17" s="1232"/>
      <c r="AZ17" s="1232"/>
      <c r="BA17" s="1232"/>
      <c r="BB17" s="1232"/>
      <c r="BC17" s="1232"/>
      <c r="BD17" s="1232"/>
      <c r="BE17" s="1232"/>
      <c r="BF17" s="1232"/>
      <c r="BG17" s="1232"/>
      <c r="BH17" s="1232"/>
      <c r="BI17" s="1232"/>
      <c r="BJ17" s="1232"/>
      <c r="BK17" s="1232"/>
      <c r="BL17" s="1232"/>
      <c r="BM17" s="1232"/>
      <c r="BN17" s="1232"/>
      <c r="BO17" s="1232"/>
      <c r="BP17" s="1232"/>
      <c r="BQ17" s="1232"/>
      <c r="BR17" s="1232"/>
      <c r="BS17" s="1232"/>
      <c r="BT17" s="1232"/>
      <c r="BU17" s="1232"/>
      <c r="BV17" s="1232"/>
      <c r="BW17" s="1232"/>
      <c r="BX17" s="1232"/>
      <c r="BY17" s="1232"/>
      <c r="BZ17" s="1232"/>
      <c r="CA17" s="1232"/>
      <c r="CB17" s="1232"/>
      <c r="CC17" s="1232"/>
      <c r="CD17" s="1232"/>
      <c r="CE17" s="1232"/>
      <c r="CF17" s="1232"/>
      <c r="CG17" s="1232"/>
      <c r="CH17" s="1232"/>
      <c r="CI17" s="1232"/>
      <c r="CJ17" s="1232"/>
      <c r="CK17" s="1232"/>
      <c r="CL17" s="1232"/>
      <c r="CM17" s="1232"/>
      <c r="CN17" s="1232"/>
      <c r="CO17" s="1232"/>
      <c r="CP17" s="1232"/>
      <c r="CQ17" s="1232"/>
      <c r="CR17" s="1232"/>
      <c r="CS17" s="1232"/>
      <c r="CT17" s="1232"/>
      <c r="CU17" s="1232"/>
      <c r="CV17" s="1232"/>
      <c r="CW17" s="1232"/>
      <c r="CX17" s="1232"/>
      <c r="CY17" s="1232"/>
      <c r="CZ17" s="1232"/>
      <c r="DA17" s="1232"/>
      <c r="DB17" s="1232"/>
      <c r="DC17" s="1232"/>
      <c r="DD17" s="1232"/>
      <c r="DE17" s="1232"/>
    </row>
    <row r="18" spans="1:109" s="259" customFormat="1" x14ac:dyDescent="0.15">
      <c r="A18" s="1231"/>
      <c r="B18" s="1232"/>
      <c r="C18" s="1232"/>
      <c r="D18" s="1232"/>
      <c r="E18" s="1232"/>
      <c r="F18" s="1232"/>
      <c r="G18" s="1232"/>
      <c r="H18" s="1232"/>
      <c r="I18" s="1232"/>
      <c r="J18" s="1232"/>
      <c r="K18" s="1232"/>
      <c r="L18" s="1232"/>
      <c r="M18" s="1232"/>
      <c r="N18" s="1232"/>
      <c r="O18" s="1232"/>
      <c r="P18" s="1232"/>
      <c r="Q18" s="1232"/>
      <c r="R18" s="1232"/>
      <c r="S18" s="1232"/>
      <c r="T18" s="1232"/>
      <c r="U18" s="1232"/>
      <c r="V18" s="1232"/>
      <c r="W18" s="1232"/>
      <c r="X18" s="1232"/>
      <c r="Y18" s="1232"/>
      <c r="Z18" s="1232"/>
      <c r="AA18" s="1232"/>
      <c r="AB18" s="1232"/>
      <c r="AC18" s="1232"/>
      <c r="AD18" s="1232"/>
      <c r="AE18" s="1232"/>
      <c r="AF18" s="1232"/>
      <c r="AG18" s="1232"/>
      <c r="AH18" s="1232"/>
      <c r="AI18" s="1232"/>
      <c r="AJ18" s="1232"/>
      <c r="AK18" s="1232"/>
      <c r="AL18" s="1232"/>
      <c r="AM18" s="1232"/>
      <c r="AN18" s="1232"/>
      <c r="AO18" s="1232"/>
      <c r="AP18" s="1232"/>
      <c r="AQ18" s="1232"/>
      <c r="AR18" s="1232"/>
      <c r="AS18" s="1232"/>
      <c r="AT18" s="1232"/>
      <c r="AU18" s="1232"/>
      <c r="AV18" s="1232"/>
      <c r="AW18" s="1232"/>
      <c r="AX18" s="1232"/>
      <c r="AY18" s="1232"/>
      <c r="AZ18" s="1232"/>
      <c r="BA18" s="1232"/>
      <c r="BB18" s="1232"/>
      <c r="BC18" s="1232"/>
      <c r="BD18" s="1232"/>
      <c r="BE18" s="1232"/>
      <c r="BF18" s="1232"/>
      <c r="BG18" s="1232"/>
      <c r="BH18" s="1232"/>
      <c r="BI18" s="1232"/>
      <c r="BJ18" s="1232"/>
      <c r="BK18" s="1232"/>
      <c r="BL18" s="1232"/>
      <c r="BM18" s="1232"/>
      <c r="BN18" s="1232"/>
      <c r="BO18" s="1232"/>
      <c r="BP18" s="1232"/>
      <c r="BQ18" s="1232"/>
      <c r="BR18" s="1232"/>
      <c r="BS18" s="1232"/>
      <c r="BT18" s="1232"/>
      <c r="BU18" s="1232"/>
      <c r="BV18" s="1232"/>
      <c r="BW18" s="1232"/>
      <c r="BX18" s="1232"/>
      <c r="BY18" s="1232"/>
      <c r="BZ18" s="1232"/>
      <c r="CA18" s="1232"/>
      <c r="CB18" s="1232"/>
      <c r="CC18" s="1232"/>
      <c r="CD18" s="1232"/>
      <c r="CE18" s="1232"/>
      <c r="CF18" s="1232"/>
      <c r="CG18" s="1232"/>
      <c r="CH18" s="1232"/>
      <c r="CI18" s="1232"/>
      <c r="CJ18" s="1232"/>
      <c r="CK18" s="1232"/>
      <c r="CL18" s="1232"/>
      <c r="CM18" s="1232"/>
      <c r="CN18" s="1232"/>
      <c r="CO18" s="1232"/>
      <c r="CP18" s="1232"/>
      <c r="CQ18" s="1232"/>
      <c r="CR18" s="1232"/>
      <c r="CS18" s="1232"/>
      <c r="CT18" s="1232"/>
      <c r="CU18" s="1232"/>
      <c r="CV18" s="1232"/>
      <c r="CW18" s="1232"/>
      <c r="CX18" s="1232"/>
      <c r="CY18" s="1232"/>
      <c r="CZ18" s="1232"/>
      <c r="DA18" s="1232"/>
      <c r="DB18" s="1232"/>
      <c r="DC18" s="1232"/>
      <c r="DD18" s="1232"/>
      <c r="DE18" s="1232"/>
    </row>
    <row r="19" spans="1:109" x14ac:dyDescent="0.15">
      <c r="DD19" s="1231"/>
      <c r="DE19" s="1231"/>
    </row>
    <row r="20" spans="1:109" x14ac:dyDescent="0.15">
      <c r="DD20" s="1231"/>
      <c r="DE20" s="1231"/>
    </row>
    <row r="21" spans="1:109" ht="17.25" customHeight="1" x14ac:dyDescent="0.15">
      <c r="B21" s="1233"/>
      <c r="C21" s="1234"/>
      <c r="D21" s="1234"/>
      <c r="E21" s="1234"/>
      <c r="F21" s="1234"/>
      <c r="G21" s="1234"/>
      <c r="H21" s="1234"/>
      <c r="I21" s="1234"/>
      <c r="J21" s="1234"/>
      <c r="K21" s="1234"/>
      <c r="L21" s="1234"/>
      <c r="M21" s="1234"/>
      <c r="N21" s="1235"/>
      <c r="O21" s="1234"/>
      <c r="P21" s="1234"/>
      <c r="Q21" s="1234"/>
      <c r="R21" s="1234"/>
      <c r="S21" s="1234"/>
      <c r="T21" s="1234"/>
      <c r="U21" s="1234"/>
      <c r="V21" s="1234"/>
      <c r="W21" s="1234"/>
      <c r="X21" s="1234"/>
      <c r="Y21" s="1234"/>
      <c r="Z21" s="1234"/>
      <c r="AA21" s="1234"/>
      <c r="AB21" s="1234"/>
      <c r="AC21" s="1234"/>
      <c r="AD21" s="1234"/>
      <c r="AE21" s="1234"/>
      <c r="AF21" s="1234"/>
      <c r="AG21" s="1234"/>
      <c r="AH21" s="1234"/>
      <c r="AI21" s="1234"/>
      <c r="AJ21" s="1234"/>
      <c r="AK21" s="1234"/>
      <c r="AL21" s="1234"/>
      <c r="AM21" s="1234"/>
      <c r="AN21" s="1234"/>
      <c r="AO21" s="1234"/>
      <c r="AP21" s="1234"/>
      <c r="AQ21" s="1234"/>
      <c r="AR21" s="1234"/>
      <c r="AS21" s="1234"/>
      <c r="AT21" s="1235"/>
      <c r="AU21" s="1234"/>
      <c r="AV21" s="1234"/>
      <c r="AW21" s="1234"/>
      <c r="AX21" s="1234"/>
      <c r="AY21" s="1234"/>
      <c r="AZ21" s="1234"/>
      <c r="BA21" s="1234"/>
      <c r="BB21" s="1234"/>
      <c r="BC21" s="1234"/>
      <c r="BD21" s="1234"/>
      <c r="BE21" s="1234"/>
      <c r="BF21" s="1235"/>
      <c r="BG21" s="1234"/>
      <c r="BH21" s="1234"/>
      <c r="BI21" s="1234"/>
      <c r="BJ21" s="1234"/>
      <c r="BK21" s="1234"/>
      <c r="BL21" s="1234"/>
      <c r="BM21" s="1234"/>
      <c r="BN21" s="1234"/>
      <c r="BO21" s="1234"/>
      <c r="BP21" s="1234"/>
      <c r="BQ21" s="1234"/>
      <c r="BR21" s="1235"/>
      <c r="BS21" s="1234"/>
      <c r="BT21" s="1234"/>
      <c r="BU21" s="1234"/>
      <c r="BV21" s="1234"/>
      <c r="BW21" s="1234"/>
      <c r="BX21" s="1234"/>
      <c r="BY21" s="1234"/>
      <c r="BZ21" s="1234"/>
      <c r="CA21" s="1234"/>
      <c r="CB21" s="1234"/>
      <c r="CC21" s="1234"/>
      <c r="CD21" s="1235"/>
      <c r="CE21" s="1234"/>
      <c r="CF21" s="1234"/>
      <c r="CG21" s="1234"/>
      <c r="CH21" s="1234"/>
      <c r="CI21" s="1234"/>
      <c r="CJ21" s="1234"/>
      <c r="CK21" s="1234"/>
      <c r="CL21" s="1234"/>
      <c r="CM21" s="1234"/>
      <c r="CN21" s="1234"/>
      <c r="CO21" s="1234"/>
      <c r="CP21" s="1235"/>
      <c r="CQ21" s="1234"/>
      <c r="CR21" s="1234"/>
      <c r="CS21" s="1234"/>
      <c r="CT21" s="1234"/>
      <c r="CU21" s="1234"/>
      <c r="CV21" s="1234"/>
      <c r="CW21" s="1234"/>
      <c r="CX21" s="1234"/>
      <c r="CY21" s="1234"/>
      <c r="CZ21" s="1234"/>
      <c r="DA21" s="1234"/>
      <c r="DB21" s="1235"/>
      <c r="DC21" s="1234"/>
      <c r="DD21" s="1236"/>
      <c r="DE21" s="1231"/>
    </row>
    <row r="22" spans="1:109" ht="17.25" customHeight="1" x14ac:dyDescent="0.15">
      <c r="B22" s="1237"/>
    </row>
    <row r="23" spans="1:109" x14ac:dyDescent="0.15">
      <c r="B23" s="1237"/>
    </row>
    <row r="24" spans="1:109" x14ac:dyDescent="0.15">
      <c r="B24" s="1237"/>
    </row>
    <row r="25" spans="1:109" x14ac:dyDescent="0.15">
      <c r="B25" s="1237"/>
    </row>
    <row r="26" spans="1:109" x14ac:dyDescent="0.15">
      <c r="B26" s="1237"/>
    </row>
    <row r="27" spans="1:109" x14ac:dyDescent="0.15">
      <c r="B27" s="1237"/>
    </row>
    <row r="28" spans="1:109" x14ac:dyDescent="0.15">
      <c r="B28" s="1237"/>
    </row>
    <row r="29" spans="1:109" x14ac:dyDescent="0.15">
      <c r="B29" s="1237"/>
    </row>
    <row r="30" spans="1:109" x14ac:dyDescent="0.15">
      <c r="B30" s="1237"/>
    </row>
    <row r="31" spans="1:109" x14ac:dyDescent="0.15">
      <c r="B31" s="1237"/>
    </row>
    <row r="32" spans="1:109" x14ac:dyDescent="0.15">
      <c r="B32" s="1237"/>
    </row>
    <row r="33" spans="2:109" x14ac:dyDescent="0.15">
      <c r="B33" s="1237"/>
    </row>
    <row r="34" spans="2:109" x14ac:dyDescent="0.15">
      <c r="B34" s="1237"/>
    </row>
    <row r="35" spans="2:109" x14ac:dyDescent="0.15">
      <c r="B35" s="1237"/>
    </row>
    <row r="36" spans="2:109" x14ac:dyDescent="0.15">
      <c r="B36" s="1237"/>
    </row>
    <row r="37" spans="2:109" x14ac:dyDescent="0.15">
      <c r="B37" s="1237"/>
    </row>
    <row r="38" spans="2:109" x14ac:dyDescent="0.15">
      <c r="B38" s="1237"/>
    </row>
    <row r="39" spans="2:109" x14ac:dyDescent="0.15">
      <c r="B39" s="1239"/>
      <c r="C39" s="1240"/>
      <c r="D39" s="1240"/>
      <c r="E39" s="1240"/>
      <c r="F39" s="1240"/>
      <c r="G39" s="1240"/>
      <c r="H39" s="1240"/>
      <c r="I39" s="1240"/>
      <c r="J39" s="1240"/>
      <c r="K39" s="1240"/>
      <c r="L39" s="1240"/>
      <c r="M39" s="1240"/>
      <c r="N39" s="1240"/>
      <c r="O39" s="1240"/>
      <c r="P39" s="1240"/>
      <c r="Q39" s="1240"/>
      <c r="R39" s="1240"/>
      <c r="S39" s="1240"/>
      <c r="T39" s="1240"/>
      <c r="U39" s="1240"/>
      <c r="V39" s="1240"/>
      <c r="W39" s="1240"/>
      <c r="X39" s="1240"/>
      <c r="Y39" s="1240"/>
      <c r="Z39" s="1240"/>
      <c r="AA39" s="1240"/>
      <c r="AB39" s="1240"/>
      <c r="AC39" s="1240"/>
      <c r="AD39" s="1240"/>
      <c r="AE39" s="1240"/>
      <c r="AF39" s="1240"/>
      <c r="AG39" s="1240"/>
      <c r="AH39" s="1240"/>
      <c r="AI39" s="1240"/>
      <c r="AJ39" s="1240"/>
      <c r="AK39" s="1240"/>
      <c r="AL39" s="1240"/>
      <c r="AM39" s="1240"/>
      <c r="AN39" s="1240"/>
      <c r="AO39" s="1240"/>
      <c r="AP39" s="1240"/>
      <c r="AQ39" s="1240"/>
      <c r="AR39" s="1240"/>
      <c r="AS39" s="1240"/>
      <c r="AT39" s="1240"/>
      <c r="AU39" s="1240"/>
      <c r="AV39" s="1240"/>
      <c r="AW39" s="1240"/>
      <c r="AX39" s="1240"/>
      <c r="AY39" s="1240"/>
      <c r="AZ39" s="1240"/>
      <c r="BA39" s="1240"/>
      <c r="BB39" s="1240"/>
      <c r="BC39" s="1240"/>
      <c r="BD39" s="1240"/>
      <c r="BE39" s="1240"/>
      <c r="BF39" s="1240"/>
      <c r="BG39" s="1240"/>
      <c r="BH39" s="1240"/>
      <c r="BI39" s="1240"/>
      <c r="BJ39" s="1240"/>
      <c r="BK39" s="1240"/>
      <c r="BL39" s="1240"/>
      <c r="BM39" s="1240"/>
      <c r="BN39" s="1240"/>
      <c r="BO39" s="1240"/>
      <c r="BP39" s="1240"/>
      <c r="BQ39" s="1240"/>
      <c r="BR39" s="1240"/>
      <c r="BS39" s="1240"/>
      <c r="BT39" s="1240"/>
      <c r="BU39" s="1240"/>
      <c r="BV39" s="1240"/>
      <c r="BW39" s="1240"/>
      <c r="BX39" s="1240"/>
      <c r="BY39" s="1240"/>
      <c r="BZ39" s="1240"/>
      <c r="CA39" s="1240"/>
      <c r="CB39" s="1240"/>
      <c r="CC39" s="1240"/>
      <c r="CD39" s="1240"/>
      <c r="CE39" s="1240"/>
      <c r="CF39" s="1240"/>
      <c r="CG39" s="1240"/>
      <c r="CH39" s="1240"/>
      <c r="CI39" s="1240"/>
      <c r="CJ39" s="1240"/>
      <c r="CK39" s="1240"/>
      <c r="CL39" s="1240"/>
      <c r="CM39" s="1240"/>
      <c r="CN39" s="1240"/>
      <c r="CO39" s="1240"/>
      <c r="CP39" s="1240"/>
      <c r="CQ39" s="1240"/>
      <c r="CR39" s="1240"/>
      <c r="CS39" s="1240"/>
      <c r="CT39" s="1240"/>
      <c r="CU39" s="1240"/>
      <c r="CV39" s="1240"/>
      <c r="CW39" s="1240"/>
      <c r="CX39" s="1240"/>
      <c r="CY39" s="1240"/>
      <c r="CZ39" s="1240"/>
      <c r="DA39" s="1240"/>
      <c r="DB39" s="1240"/>
      <c r="DC39" s="1240"/>
      <c r="DD39" s="1241"/>
    </row>
    <row r="40" spans="2:109" x14ac:dyDescent="0.15">
      <c r="B40" s="1242"/>
      <c r="DD40" s="1242"/>
      <c r="DE40" s="1231"/>
    </row>
    <row r="41" spans="2:109" ht="17.25" x14ac:dyDescent="0.15">
      <c r="B41" s="1243" t="s">
        <v>594</v>
      </c>
      <c r="C41" s="1234"/>
      <c r="D41" s="1234"/>
      <c r="E41" s="1234"/>
      <c r="F41" s="1234"/>
      <c r="G41" s="1234"/>
      <c r="H41" s="1234"/>
      <c r="I41" s="1234"/>
      <c r="J41" s="1234"/>
      <c r="K41" s="1234"/>
      <c r="L41" s="1234"/>
      <c r="M41" s="1234"/>
      <c r="N41" s="1234"/>
      <c r="O41" s="1234"/>
      <c r="P41" s="1234"/>
      <c r="Q41" s="1234"/>
      <c r="R41" s="1234"/>
      <c r="S41" s="1234"/>
      <c r="T41" s="1234"/>
      <c r="U41" s="1234"/>
      <c r="V41" s="1234"/>
      <c r="W41" s="1234"/>
      <c r="X41" s="1234"/>
      <c r="Y41" s="1234"/>
      <c r="Z41" s="1234"/>
      <c r="AA41" s="1234"/>
      <c r="AB41" s="1234"/>
      <c r="AC41" s="1234"/>
      <c r="AD41" s="1234"/>
      <c r="AE41" s="1234"/>
      <c r="AF41" s="1234"/>
      <c r="AG41" s="1234"/>
      <c r="AH41" s="1234"/>
      <c r="AI41" s="1234"/>
      <c r="AJ41" s="1234"/>
      <c r="AK41" s="1234"/>
      <c r="AL41" s="1234"/>
      <c r="AM41" s="1234"/>
      <c r="AN41" s="1234"/>
      <c r="AO41" s="1234"/>
      <c r="AP41" s="1234"/>
      <c r="AQ41" s="1234"/>
      <c r="AR41" s="1234"/>
      <c r="AS41" s="1234"/>
      <c r="AT41" s="1234"/>
      <c r="AU41" s="1234"/>
      <c r="AV41" s="1234"/>
      <c r="AW41" s="1234"/>
      <c r="AX41" s="1234"/>
      <c r="AY41" s="1234"/>
      <c r="AZ41" s="1234"/>
      <c r="BA41" s="1234"/>
      <c r="BB41" s="1234"/>
      <c r="BC41" s="1234"/>
      <c r="BD41" s="1234"/>
      <c r="BE41" s="1234"/>
      <c r="BF41" s="1234"/>
      <c r="BG41" s="1234"/>
      <c r="BH41" s="1234"/>
      <c r="BI41" s="1234"/>
      <c r="BJ41" s="1234"/>
      <c r="BK41" s="1234"/>
      <c r="BL41" s="1234"/>
      <c r="BM41" s="1234"/>
      <c r="BN41" s="1234"/>
      <c r="BO41" s="1234"/>
      <c r="BP41" s="1234"/>
      <c r="BQ41" s="1234"/>
      <c r="BR41" s="1234"/>
      <c r="BS41" s="1234"/>
      <c r="BT41" s="1234"/>
      <c r="BU41" s="1234"/>
      <c r="BV41" s="1234"/>
      <c r="BW41" s="1234"/>
      <c r="BX41" s="1234"/>
      <c r="BY41" s="1234"/>
      <c r="BZ41" s="1234"/>
      <c r="CA41" s="1234"/>
      <c r="CB41" s="1234"/>
      <c r="CC41" s="1234"/>
      <c r="CD41" s="1234"/>
      <c r="CE41" s="1234"/>
      <c r="CF41" s="1234"/>
      <c r="CG41" s="1234"/>
      <c r="CH41" s="1234"/>
      <c r="CI41" s="1234"/>
      <c r="CJ41" s="1234"/>
      <c r="CK41" s="1234"/>
      <c r="CL41" s="1234"/>
      <c r="CM41" s="1234"/>
      <c r="CN41" s="1234"/>
      <c r="CO41" s="1234"/>
      <c r="CP41" s="1234"/>
      <c r="CQ41" s="1234"/>
      <c r="CR41" s="1234"/>
      <c r="CS41" s="1234"/>
      <c r="CT41" s="1234"/>
      <c r="CU41" s="1234"/>
      <c r="CV41" s="1234"/>
      <c r="CW41" s="1234"/>
      <c r="CX41" s="1234"/>
      <c r="CY41" s="1234"/>
      <c r="CZ41" s="1234"/>
      <c r="DA41" s="1234"/>
      <c r="DB41" s="1234"/>
      <c r="DC41" s="1234"/>
      <c r="DD41" s="1236"/>
    </row>
    <row r="42" spans="2:109" x14ac:dyDescent="0.15">
      <c r="B42" s="1237"/>
      <c r="G42" s="1244"/>
      <c r="I42" s="1245"/>
      <c r="J42" s="1245"/>
      <c r="K42" s="1245"/>
      <c r="AM42" s="1244"/>
      <c r="AN42" s="1244" t="s">
        <v>595</v>
      </c>
      <c r="AP42" s="1245"/>
      <c r="AQ42" s="1245"/>
      <c r="AR42" s="1245"/>
      <c r="AY42" s="1244"/>
      <c r="BA42" s="1245"/>
      <c r="BB42" s="1245"/>
      <c r="BC42" s="1245"/>
      <c r="BK42" s="1244"/>
      <c r="BM42" s="1245"/>
      <c r="BN42" s="1245"/>
      <c r="BO42" s="1245"/>
      <c r="BW42" s="1244"/>
      <c r="BY42" s="1245"/>
      <c r="BZ42" s="1245"/>
      <c r="CA42" s="1245"/>
      <c r="CI42" s="1244"/>
      <c r="CK42" s="1245"/>
      <c r="CL42" s="1245"/>
      <c r="CM42" s="1245"/>
      <c r="CU42" s="1244"/>
      <c r="CW42" s="1245"/>
      <c r="CX42" s="1245"/>
      <c r="CY42" s="1245"/>
    </row>
    <row r="43" spans="2:109" ht="13.5" customHeight="1" x14ac:dyDescent="0.15">
      <c r="B43" s="1237"/>
      <c r="AN43" s="1246" t="s">
        <v>596</v>
      </c>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c r="CB43" s="1247"/>
      <c r="CC43" s="1247"/>
      <c r="CD43" s="1247"/>
      <c r="CE43" s="1247"/>
      <c r="CF43" s="1247"/>
      <c r="CG43" s="1247"/>
      <c r="CH43" s="1247"/>
      <c r="CI43" s="1247"/>
      <c r="CJ43" s="1247"/>
      <c r="CK43" s="1247"/>
      <c r="CL43" s="1247"/>
      <c r="CM43" s="1247"/>
      <c r="CN43" s="1247"/>
      <c r="CO43" s="1247"/>
      <c r="CP43" s="1247"/>
      <c r="CQ43" s="1247"/>
      <c r="CR43" s="1247"/>
      <c r="CS43" s="1247"/>
      <c r="CT43" s="1247"/>
      <c r="CU43" s="1247"/>
      <c r="CV43" s="1247"/>
      <c r="CW43" s="1247"/>
      <c r="CX43" s="1247"/>
      <c r="CY43" s="1247"/>
      <c r="CZ43" s="1247"/>
      <c r="DA43" s="1247"/>
      <c r="DB43" s="1247"/>
      <c r="DC43" s="1248"/>
    </row>
    <row r="44" spans="2:109" x14ac:dyDescent="0.15">
      <c r="B44" s="1237"/>
      <c r="AN44" s="1249"/>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c r="CB44" s="1250"/>
      <c r="CC44" s="1250"/>
      <c r="CD44" s="1250"/>
      <c r="CE44" s="1250"/>
      <c r="CF44" s="1250"/>
      <c r="CG44" s="1250"/>
      <c r="CH44" s="1250"/>
      <c r="CI44" s="1250"/>
      <c r="CJ44" s="1250"/>
      <c r="CK44" s="1250"/>
      <c r="CL44" s="1250"/>
      <c r="CM44" s="1250"/>
      <c r="CN44" s="1250"/>
      <c r="CO44" s="1250"/>
      <c r="CP44" s="1250"/>
      <c r="CQ44" s="1250"/>
      <c r="CR44" s="1250"/>
      <c r="CS44" s="1250"/>
      <c r="CT44" s="1250"/>
      <c r="CU44" s="1250"/>
      <c r="CV44" s="1250"/>
      <c r="CW44" s="1250"/>
      <c r="CX44" s="1250"/>
      <c r="CY44" s="1250"/>
      <c r="CZ44" s="1250"/>
      <c r="DA44" s="1250"/>
      <c r="DB44" s="1250"/>
      <c r="DC44" s="1251"/>
    </row>
    <row r="45" spans="2:109" x14ac:dyDescent="0.15">
      <c r="B45" s="1237"/>
      <c r="AN45" s="1249"/>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c r="CB45" s="1250"/>
      <c r="CC45" s="1250"/>
      <c r="CD45" s="1250"/>
      <c r="CE45" s="1250"/>
      <c r="CF45" s="1250"/>
      <c r="CG45" s="1250"/>
      <c r="CH45" s="1250"/>
      <c r="CI45" s="1250"/>
      <c r="CJ45" s="1250"/>
      <c r="CK45" s="1250"/>
      <c r="CL45" s="1250"/>
      <c r="CM45" s="1250"/>
      <c r="CN45" s="1250"/>
      <c r="CO45" s="1250"/>
      <c r="CP45" s="1250"/>
      <c r="CQ45" s="1250"/>
      <c r="CR45" s="1250"/>
      <c r="CS45" s="1250"/>
      <c r="CT45" s="1250"/>
      <c r="CU45" s="1250"/>
      <c r="CV45" s="1250"/>
      <c r="CW45" s="1250"/>
      <c r="CX45" s="1250"/>
      <c r="CY45" s="1250"/>
      <c r="CZ45" s="1250"/>
      <c r="DA45" s="1250"/>
      <c r="DB45" s="1250"/>
      <c r="DC45" s="1251"/>
    </row>
    <row r="46" spans="2:109" x14ac:dyDescent="0.15">
      <c r="B46" s="1237"/>
      <c r="AN46" s="1249"/>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c r="CB46" s="1250"/>
      <c r="CC46" s="1250"/>
      <c r="CD46" s="1250"/>
      <c r="CE46" s="1250"/>
      <c r="CF46" s="1250"/>
      <c r="CG46" s="1250"/>
      <c r="CH46" s="1250"/>
      <c r="CI46" s="1250"/>
      <c r="CJ46" s="1250"/>
      <c r="CK46" s="1250"/>
      <c r="CL46" s="1250"/>
      <c r="CM46" s="1250"/>
      <c r="CN46" s="1250"/>
      <c r="CO46" s="1250"/>
      <c r="CP46" s="1250"/>
      <c r="CQ46" s="1250"/>
      <c r="CR46" s="1250"/>
      <c r="CS46" s="1250"/>
      <c r="CT46" s="1250"/>
      <c r="CU46" s="1250"/>
      <c r="CV46" s="1250"/>
      <c r="CW46" s="1250"/>
      <c r="CX46" s="1250"/>
      <c r="CY46" s="1250"/>
      <c r="CZ46" s="1250"/>
      <c r="DA46" s="1250"/>
      <c r="DB46" s="1250"/>
      <c r="DC46" s="1251"/>
    </row>
    <row r="47" spans="2:109" x14ac:dyDescent="0.15">
      <c r="B47" s="1237"/>
      <c r="AN47" s="1252"/>
      <c r="AO47" s="1253"/>
      <c r="AP47" s="1253"/>
      <c r="AQ47" s="1253"/>
      <c r="AR47" s="1253"/>
      <c r="AS47" s="1253"/>
      <c r="AT47" s="1253"/>
      <c r="AU47" s="1253"/>
      <c r="AV47" s="1253"/>
      <c r="AW47" s="1253"/>
      <c r="AX47" s="1253"/>
      <c r="AY47" s="1253"/>
      <c r="AZ47" s="1253"/>
      <c r="BA47" s="1253"/>
      <c r="BB47" s="1253"/>
      <c r="BC47" s="1253"/>
      <c r="BD47" s="1253"/>
      <c r="BE47" s="1253"/>
      <c r="BF47" s="1253"/>
      <c r="BG47" s="1253"/>
      <c r="BH47" s="1253"/>
      <c r="BI47" s="1253"/>
      <c r="BJ47" s="1253"/>
      <c r="BK47" s="1253"/>
      <c r="BL47" s="1253"/>
      <c r="BM47" s="1253"/>
      <c r="BN47" s="1253"/>
      <c r="BO47" s="1253"/>
      <c r="BP47" s="1253"/>
      <c r="BQ47" s="1253"/>
      <c r="BR47" s="1253"/>
      <c r="BS47" s="1253"/>
      <c r="BT47" s="1253"/>
      <c r="BU47" s="1253"/>
      <c r="BV47" s="1253"/>
      <c r="BW47" s="1253"/>
      <c r="BX47" s="1253"/>
      <c r="BY47" s="1253"/>
      <c r="BZ47" s="1253"/>
      <c r="CA47" s="1253"/>
      <c r="CB47" s="1253"/>
      <c r="CC47" s="1253"/>
      <c r="CD47" s="1253"/>
      <c r="CE47" s="1253"/>
      <c r="CF47" s="1253"/>
      <c r="CG47" s="1253"/>
      <c r="CH47" s="1253"/>
      <c r="CI47" s="1253"/>
      <c r="CJ47" s="1253"/>
      <c r="CK47" s="1253"/>
      <c r="CL47" s="1253"/>
      <c r="CM47" s="1253"/>
      <c r="CN47" s="1253"/>
      <c r="CO47" s="1253"/>
      <c r="CP47" s="1253"/>
      <c r="CQ47" s="1253"/>
      <c r="CR47" s="1253"/>
      <c r="CS47" s="1253"/>
      <c r="CT47" s="1253"/>
      <c r="CU47" s="1253"/>
      <c r="CV47" s="1253"/>
      <c r="CW47" s="1253"/>
      <c r="CX47" s="1253"/>
      <c r="CY47" s="1253"/>
      <c r="CZ47" s="1253"/>
      <c r="DA47" s="1253"/>
      <c r="DB47" s="1253"/>
      <c r="DC47" s="1254"/>
    </row>
    <row r="48" spans="2:109" x14ac:dyDescent="0.15">
      <c r="B48" s="1237"/>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x14ac:dyDescent="0.15">
      <c r="B49" s="1237"/>
      <c r="AN49" s="1231" t="s">
        <v>597</v>
      </c>
    </row>
    <row r="50" spans="1:109" x14ac:dyDescent="0.15">
      <c r="B50" s="1237"/>
      <c r="G50" s="1256"/>
      <c r="H50" s="1256"/>
      <c r="I50" s="1256"/>
      <c r="J50" s="1256"/>
      <c r="K50" s="1257"/>
      <c r="L50" s="1257"/>
      <c r="M50" s="1258"/>
      <c r="N50" s="1258"/>
      <c r="AN50" s="1259"/>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61"/>
      <c r="BP50" s="1262" t="s">
        <v>558</v>
      </c>
      <c r="BQ50" s="1262"/>
      <c r="BR50" s="1262"/>
      <c r="BS50" s="1262"/>
      <c r="BT50" s="1262"/>
      <c r="BU50" s="1262"/>
      <c r="BV50" s="1262"/>
      <c r="BW50" s="1262"/>
      <c r="BX50" s="1262" t="s">
        <v>559</v>
      </c>
      <c r="BY50" s="1262"/>
      <c r="BZ50" s="1262"/>
      <c r="CA50" s="1262"/>
      <c r="CB50" s="1262"/>
      <c r="CC50" s="1262"/>
      <c r="CD50" s="1262"/>
      <c r="CE50" s="1262"/>
      <c r="CF50" s="1262" t="s">
        <v>560</v>
      </c>
      <c r="CG50" s="1262"/>
      <c r="CH50" s="1262"/>
      <c r="CI50" s="1262"/>
      <c r="CJ50" s="1262"/>
      <c r="CK50" s="1262"/>
      <c r="CL50" s="1262"/>
      <c r="CM50" s="1262"/>
      <c r="CN50" s="1262" t="s">
        <v>561</v>
      </c>
      <c r="CO50" s="1262"/>
      <c r="CP50" s="1262"/>
      <c r="CQ50" s="1262"/>
      <c r="CR50" s="1262"/>
      <c r="CS50" s="1262"/>
      <c r="CT50" s="1262"/>
      <c r="CU50" s="1262"/>
      <c r="CV50" s="1262" t="s">
        <v>562</v>
      </c>
      <c r="CW50" s="1262"/>
      <c r="CX50" s="1262"/>
      <c r="CY50" s="1262"/>
      <c r="CZ50" s="1262"/>
      <c r="DA50" s="1262"/>
      <c r="DB50" s="1262"/>
      <c r="DC50" s="1262"/>
    </row>
    <row r="51" spans="1:109" ht="13.5" customHeight="1" x14ac:dyDescent="0.15">
      <c r="B51" s="1237"/>
      <c r="G51" s="1263"/>
      <c r="H51" s="1263"/>
      <c r="I51" s="1264"/>
      <c r="J51" s="1264"/>
      <c r="K51" s="1265"/>
      <c r="L51" s="1265"/>
      <c r="M51" s="1265"/>
      <c r="N51" s="1265"/>
      <c r="AM51" s="1255"/>
      <c r="AN51" s="1266" t="s">
        <v>598</v>
      </c>
      <c r="AO51" s="1266"/>
      <c r="AP51" s="1266"/>
      <c r="AQ51" s="1266"/>
      <c r="AR51" s="1266"/>
      <c r="AS51" s="1266"/>
      <c r="AT51" s="1266"/>
      <c r="AU51" s="1266"/>
      <c r="AV51" s="1266"/>
      <c r="AW51" s="1266"/>
      <c r="AX51" s="1266"/>
      <c r="AY51" s="1266"/>
      <c r="AZ51" s="1266"/>
      <c r="BA51" s="1266"/>
      <c r="BB51" s="1266" t="s">
        <v>599</v>
      </c>
      <c r="BC51" s="1266"/>
      <c r="BD51" s="1266"/>
      <c r="BE51" s="1266"/>
      <c r="BF51" s="1266"/>
      <c r="BG51" s="1266"/>
      <c r="BH51" s="1266"/>
      <c r="BI51" s="1266"/>
      <c r="BJ51" s="1266"/>
      <c r="BK51" s="1266"/>
      <c r="BL51" s="1266"/>
      <c r="BM51" s="1266"/>
      <c r="BN51" s="1266"/>
      <c r="BO51" s="1266"/>
      <c r="BP51" s="1267">
        <v>20.5</v>
      </c>
      <c r="BQ51" s="1267"/>
      <c r="BR51" s="1267"/>
      <c r="BS51" s="1267"/>
      <c r="BT51" s="1267"/>
      <c r="BU51" s="1267"/>
      <c r="BV51" s="1267"/>
      <c r="BW51" s="1267"/>
      <c r="BX51" s="1267">
        <v>27</v>
      </c>
      <c r="BY51" s="1267"/>
      <c r="BZ51" s="1267"/>
      <c r="CA51" s="1267"/>
      <c r="CB51" s="1267"/>
      <c r="CC51" s="1267"/>
      <c r="CD51" s="1267"/>
      <c r="CE51" s="1267"/>
      <c r="CF51" s="1267">
        <v>27.7</v>
      </c>
      <c r="CG51" s="1267"/>
      <c r="CH51" s="1267"/>
      <c r="CI51" s="1267"/>
      <c r="CJ51" s="1267"/>
      <c r="CK51" s="1267"/>
      <c r="CL51" s="1267"/>
      <c r="CM51" s="1267"/>
      <c r="CN51" s="1267">
        <v>55</v>
      </c>
      <c r="CO51" s="1267"/>
      <c r="CP51" s="1267"/>
      <c r="CQ51" s="1267"/>
      <c r="CR51" s="1267"/>
      <c r="CS51" s="1267"/>
      <c r="CT51" s="1267"/>
      <c r="CU51" s="1267"/>
      <c r="CV51" s="1267">
        <v>46.3</v>
      </c>
      <c r="CW51" s="1267"/>
      <c r="CX51" s="1267"/>
      <c r="CY51" s="1267"/>
      <c r="CZ51" s="1267"/>
      <c r="DA51" s="1267"/>
      <c r="DB51" s="1267"/>
      <c r="DC51" s="1267"/>
    </row>
    <row r="52" spans="1:109" x14ac:dyDescent="0.15">
      <c r="B52" s="1237"/>
      <c r="G52" s="1263"/>
      <c r="H52" s="1263"/>
      <c r="I52" s="1264"/>
      <c r="J52" s="1264"/>
      <c r="K52" s="1265"/>
      <c r="L52" s="1265"/>
      <c r="M52" s="1265"/>
      <c r="N52" s="1265"/>
      <c r="AM52" s="1255"/>
      <c r="AN52" s="1266"/>
      <c r="AO52" s="1266"/>
      <c r="AP52" s="1266"/>
      <c r="AQ52" s="1266"/>
      <c r="AR52" s="1266"/>
      <c r="AS52" s="1266"/>
      <c r="AT52" s="1266"/>
      <c r="AU52" s="1266"/>
      <c r="AV52" s="1266"/>
      <c r="AW52" s="1266"/>
      <c r="AX52" s="1266"/>
      <c r="AY52" s="1266"/>
      <c r="AZ52" s="1266"/>
      <c r="BA52" s="1266"/>
      <c r="BB52" s="1266"/>
      <c r="BC52" s="1266"/>
      <c r="BD52" s="1266"/>
      <c r="BE52" s="1266"/>
      <c r="BF52" s="1266"/>
      <c r="BG52" s="1266"/>
      <c r="BH52" s="1266"/>
      <c r="BI52" s="1266"/>
      <c r="BJ52" s="1266"/>
      <c r="BK52" s="1266"/>
      <c r="BL52" s="1266"/>
      <c r="BM52" s="1266"/>
      <c r="BN52" s="1266"/>
      <c r="BO52" s="1266"/>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1245"/>
      <c r="B53" s="1237"/>
      <c r="G53" s="1263"/>
      <c r="H53" s="1263"/>
      <c r="I53" s="1256"/>
      <c r="J53" s="1256"/>
      <c r="K53" s="1265"/>
      <c r="L53" s="1265"/>
      <c r="M53" s="1265"/>
      <c r="N53" s="1265"/>
      <c r="AM53" s="1255"/>
      <c r="AN53" s="1266"/>
      <c r="AO53" s="1266"/>
      <c r="AP53" s="1266"/>
      <c r="AQ53" s="1266"/>
      <c r="AR53" s="1266"/>
      <c r="AS53" s="1266"/>
      <c r="AT53" s="1266"/>
      <c r="AU53" s="1266"/>
      <c r="AV53" s="1266"/>
      <c r="AW53" s="1266"/>
      <c r="AX53" s="1266"/>
      <c r="AY53" s="1266"/>
      <c r="AZ53" s="1266"/>
      <c r="BA53" s="1266"/>
      <c r="BB53" s="1266" t="s">
        <v>600</v>
      </c>
      <c r="BC53" s="1266"/>
      <c r="BD53" s="1266"/>
      <c r="BE53" s="1266"/>
      <c r="BF53" s="1266"/>
      <c r="BG53" s="1266"/>
      <c r="BH53" s="1266"/>
      <c r="BI53" s="1266"/>
      <c r="BJ53" s="1266"/>
      <c r="BK53" s="1266"/>
      <c r="BL53" s="1266"/>
      <c r="BM53" s="1266"/>
      <c r="BN53" s="1266"/>
      <c r="BO53" s="1266"/>
      <c r="BP53" s="1267">
        <v>71.099999999999994</v>
      </c>
      <c r="BQ53" s="1267"/>
      <c r="BR53" s="1267"/>
      <c r="BS53" s="1267"/>
      <c r="BT53" s="1267"/>
      <c r="BU53" s="1267"/>
      <c r="BV53" s="1267"/>
      <c r="BW53" s="1267"/>
      <c r="BX53" s="1267">
        <v>72.400000000000006</v>
      </c>
      <c r="BY53" s="1267"/>
      <c r="BZ53" s="1267"/>
      <c r="CA53" s="1267"/>
      <c r="CB53" s="1267"/>
      <c r="CC53" s="1267"/>
      <c r="CD53" s="1267"/>
      <c r="CE53" s="1267"/>
      <c r="CF53" s="1267">
        <v>73.599999999999994</v>
      </c>
      <c r="CG53" s="1267"/>
      <c r="CH53" s="1267"/>
      <c r="CI53" s="1267"/>
      <c r="CJ53" s="1267"/>
      <c r="CK53" s="1267"/>
      <c r="CL53" s="1267"/>
      <c r="CM53" s="1267"/>
      <c r="CN53" s="1267">
        <v>74.900000000000006</v>
      </c>
      <c r="CO53" s="1267"/>
      <c r="CP53" s="1267"/>
      <c r="CQ53" s="1267"/>
      <c r="CR53" s="1267"/>
      <c r="CS53" s="1267"/>
      <c r="CT53" s="1267"/>
      <c r="CU53" s="1267"/>
      <c r="CV53" s="1267">
        <v>76.2</v>
      </c>
      <c r="CW53" s="1267"/>
      <c r="CX53" s="1267"/>
      <c r="CY53" s="1267"/>
      <c r="CZ53" s="1267"/>
      <c r="DA53" s="1267"/>
      <c r="DB53" s="1267"/>
      <c r="DC53" s="1267"/>
    </row>
    <row r="54" spans="1:109" x14ac:dyDescent="0.15">
      <c r="A54" s="1245"/>
      <c r="B54" s="1237"/>
      <c r="G54" s="1263"/>
      <c r="H54" s="1263"/>
      <c r="I54" s="1256"/>
      <c r="J54" s="1256"/>
      <c r="K54" s="1265"/>
      <c r="L54" s="1265"/>
      <c r="M54" s="1265"/>
      <c r="N54" s="1265"/>
      <c r="AM54" s="1255"/>
      <c r="AN54" s="1266"/>
      <c r="AO54" s="1266"/>
      <c r="AP54" s="1266"/>
      <c r="AQ54" s="1266"/>
      <c r="AR54" s="1266"/>
      <c r="AS54" s="1266"/>
      <c r="AT54" s="1266"/>
      <c r="AU54" s="1266"/>
      <c r="AV54" s="1266"/>
      <c r="AW54" s="1266"/>
      <c r="AX54" s="1266"/>
      <c r="AY54" s="1266"/>
      <c r="AZ54" s="1266"/>
      <c r="BA54" s="1266"/>
      <c r="BB54" s="1266"/>
      <c r="BC54" s="1266"/>
      <c r="BD54" s="1266"/>
      <c r="BE54" s="1266"/>
      <c r="BF54" s="1266"/>
      <c r="BG54" s="1266"/>
      <c r="BH54" s="1266"/>
      <c r="BI54" s="1266"/>
      <c r="BJ54" s="1266"/>
      <c r="BK54" s="1266"/>
      <c r="BL54" s="1266"/>
      <c r="BM54" s="1266"/>
      <c r="BN54" s="1266"/>
      <c r="BO54" s="1266"/>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1245"/>
      <c r="B55" s="1237"/>
      <c r="G55" s="1256"/>
      <c r="H55" s="1256"/>
      <c r="I55" s="1256"/>
      <c r="J55" s="1256"/>
      <c r="K55" s="1265"/>
      <c r="L55" s="1265"/>
      <c r="M55" s="1265"/>
      <c r="N55" s="1265"/>
      <c r="AN55" s="1262" t="s">
        <v>601</v>
      </c>
      <c r="AO55" s="1262"/>
      <c r="AP55" s="1262"/>
      <c r="AQ55" s="1262"/>
      <c r="AR55" s="1262"/>
      <c r="AS55" s="1262"/>
      <c r="AT55" s="1262"/>
      <c r="AU55" s="1262"/>
      <c r="AV55" s="1262"/>
      <c r="AW55" s="1262"/>
      <c r="AX55" s="1262"/>
      <c r="AY55" s="1262"/>
      <c r="AZ55" s="1262"/>
      <c r="BA55" s="1262"/>
      <c r="BB55" s="1266" t="s">
        <v>599</v>
      </c>
      <c r="BC55" s="1266"/>
      <c r="BD55" s="1266"/>
      <c r="BE55" s="1266"/>
      <c r="BF55" s="1266"/>
      <c r="BG55" s="1266"/>
      <c r="BH55" s="1266"/>
      <c r="BI55" s="1266"/>
      <c r="BJ55" s="1266"/>
      <c r="BK55" s="1266"/>
      <c r="BL55" s="1266"/>
      <c r="BM55" s="1266"/>
      <c r="BN55" s="1266"/>
      <c r="BO55" s="1266"/>
      <c r="BP55" s="1267">
        <v>0</v>
      </c>
      <c r="BQ55" s="1267"/>
      <c r="BR55" s="1267"/>
      <c r="BS55" s="1267"/>
      <c r="BT55" s="1267"/>
      <c r="BU55" s="1267"/>
      <c r="BV55" s="1267"/>
      <c r="BW55" s="1267"/>
      <c r="BX55" s="1267">
        <v>0</v>
      </c>
      <c r="BY55" s="1267"/>
      <c r="BZ55" s="1267"/>
      <c r="CA55" s="1267"/>
      <c r="CB55" s="1267"/>
      <c r="CC55" s="1267"/>
      <c r="CD55" s="1267"/>
      <c r="CE55" s="1267"/>
      <c r="CF55" s="1267">
        <v>0</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x14ac:dyDescent="0.15">
      <c r="A56" s="1245"/>
      <c r="B56" s="1237"/>
      <c r="G56" s="1256"/>
      <c r="H56" s="1256"/>
      <c r="I56" s="1256"/>
      <c r="J56" s="1256"/>
      <c r="K56" s="1265"/>
      <c r="L56" s="1265"/>
      <c r="M56" s="1265"/>
      <c r="N56" s="1265"/>
      <c r="AN56" s="1262"/>
      <c r="AO56" s="1262"/>
      <c r="AP56" s="1262"/>
      <c r="AQ56" s="1262"/>
      <c r="AR56" s="1262"/>
      <c r="AS56" s="1262"/>
      <c r="AT56" s="1262"/>
      <c r="AU56" s="1262"/>
      <c r="AV56" s="1262"/>
      <c r="AW56" s="1262"/>
      <c r="AX56" s="1262"/>
      <c r="AY56" s="1262"/>
      <c r="AZ56" s="1262"/>
      <c r="BA56" s="1262"/>
      <c r="BB56" s="1266"/>
      <c r="BC56" s="1266"/>
      <c r="BD56" s="1266"/>
      <c r="BE56" s="1266"/>
      <c r="BF56" s="1266"/>
      <c r="BG56" s="1266"/>
      <c r="BH56" s="1266"/>
      <c r="BI56" s="1266"/>
      <c r="BJ56" s="1266"/>
      <c r="BK56" s="1266"/>
      <c r="BL56" s="1266"/>
      <c r="BM56" s="1266"/>
      <c r="BN56" s="1266"/>
      <c r="BO56" s="1266"/>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1245" customFormat="1" x14ac:dyDescent="0.15">
      <c r="B57" s="1268"/>
      <c r="G57" s="1256"/>
      <c r="H57" s="1256"/>
      <c r="I57" s="1269"/>
      <c r="J57" s="1269"/>
      <c r="K57" s="1265"/>
      <c r="L57" s="1265"/>
      <c r="M57" s="1265"/>
      <c r="N57" s="1265"/>
      <c r="AM57" s="1231"/>
      <c r="AN57" s="1262"/>
      <c r="AO57" s="1262"/>
      <c r="AP57" s="1262"/>
      <c r="AQ57" s="1262"/>
      <c r="AR57" s="1262"/>
      <c r="AS57" s="1262"/>
      <c r="AT57" s="1262"/>
      <c r="AU57" s="1262"/>
      <c r="AV57" s="1262"/>
      <c r="AW57" s="1262"/>
      <c r="AX57" s="1262"/>
      <c r="AY57" s="1262"/>
      <c r="AZ57" s="1262"/>
      <c r="BA57" s="1262"/>
      <c r="BB57" s="1266" t="s">
        <v>600</v>
      </c>
      <c r="BC57" s="1266"/>
      <c r="BD57" s="1266"/>
      <c r="BE57" s="1266"/>
      <c r="BF57" s="1266"/>
      <c r="BG57" s="1266"/>
      <c r="BH57" s="1266"/>
      <c r="BI57" s="1266"/>
      <c r="BJ57" s="1266"/>
      <c r="BK57" s="1266"/>
      <c r="BL57" s="1266"/>
      <c r="BM57" s="1266"/>
      <c r="BN57" s="1266"/>
      <c r="BO57" s="1266"/>
      <c r="BP57" s="1267">
        <v>60.1</v>
      </c>
      <c r="BQ57" s="1267"/>
      <c r="BR57" s="1267"/>
      <c r="BS57" s="1267"/>
      <c r="BT57" s="1267"/>
      <c r="BU57" s="1267"/>
      <c r="BV57" s="1267"/>
      <c r="BW57" s="1267"/>
      <c r="BX57" s="1267">
        <v>61.6</v>
      </c>
      <c r="BY57" s="1267"/>
      <c r="BZ57" s="1267"/>
      <c r="CA57" s="1267"/>
      <c r="CB57" s="1267"/>
      <c r="CC57" s="1267"/>
      <c r="CD57" s="1267"/>
      <c r="CE57" s="1267"/>
      <c r="CF57" s="1267">
        <v>64.3</v>
      </c>
      <c r="CG57" s="1267"/>
      <c r="CH57" s="1267"/>
      <c r="CI57" s="1267"/>
      <c r="CJ57" s="1267"/>
      <c r="CK57" s="1267"/>
      <c r="CL57" s="1267"/>
      <c r="CM57" s="1267"/>
      <c r="CN57" s="1267">
        <v>65.3</v>
      </c>
      <c r="CO57" s="1267"/>
      <c r="CP57" s="1267"/>
      <c r="CQ57" s="1267"/>
      <c r="CR57" s="1267"/>
      <c r="CS57" s="1267"/>
      <c r="CT57" s="1267"/>
      <c r="CU57" s="1267"/>
      <c r="CV57" s="1267">
        <v>66.599999999999994</v>
      </c>
      <c r="CW57" s="1267"/>
      <c r="CX57" s="1267"/>
      <c r="CY57" s="1267"/>
      <c r="CZ57" s="1267"/>
      <c r="DA57" s="1267"/>
      <c r="DB57" s="1267"/>
      <c r="DC57" s="1267"/>
      <c r="DD57" s="1270"/>
      <c r="DE57" s="1268"/>
    </row>
    <row r="58" spans="1:109" s="1245" customFormat="1" x14ac:dyDescent="0.15">
      <c r="A58" s="1231"/>
      <c r="B58" s="1268"/>
      <c r="G58" s="1256"/>
      <c r="H58" s="1256"/>
      <c r="I58" s="1269"/>
      <c r="J58" s="1269"/>
      <c r="K58" s="1265"/>
      <c r="L58" s="1265"/>
      <c r="M58" s="1265"/>
      <c r="N58" s="1265"/>
      <c r="AM58" s="1231"/>
      <c r="AN58" s="1262"/>
      <c r="AO58" s="1262"/>
      <c r="AP58" s="1262"/>
      <c r="AQ58" s="1262"/>
      <c r="AR58" s="1262"/>
      <c r="AS58" s="1262"/>
      <c r="AT58" s="1262"/>
      <c r="AU58" s="1262"/>
      <c r="AV58" s="1262"/>
      <c r="AW58" s="1262"/>
      <c r="AX58" s="1262"/>
      <c r="AY58" s="1262"/>
      <c r="AZ58" s="1262"/>
      <c r="BA58" s="1262"/>
      <c r="BB58" s="1266"/>
      <c r="BC58" s="1266"/>
      <c r="BD58" s="1266"/>
      <c r="BE58" s="1266"/>
      <c r="BF58" s="1266"/>
      <c r="BG58" s="1266"/>
      <c r="BH58" s="1266"/>
      <c r="BI58" s="1266"/>
      <c r="BJ58" s="1266"/>
      <c r="BK58" s="1266"/>
      <c r="BL58" s="1266"/>
      <c r="BM58" s="1266"/>
      <c r="BN58" s="1266"/>
      <c r="BO58" s="1266"/>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1270"/>
      <c r="DE58" s="1268"/>
    </row>
    <row r="59" spans="1:109" s="1245" customFormat="1" x14ac:dyDescent="0.15">
      <c r="A59" s="1231"/>
      <c r="B59" s="1268"/>
      <c r="K59" s="1271"/>
      <c r="L59" s="1271"/>
      <c r="M59" s="1271"/>
      <c r="N59" s="1271"/>
      <c r="AQ59" s="1271"/>
      <c r="AR59" s="1271"/>
      <c r="AS59" s="1271"/>
      <c r="AT59" s="1271"/>
      <c r="BC59" s="1271"/>
      <c r="BD59" s="1271"/>
      <c r="BE59" s="1271"/>
      <c r="BF59" s="1271"/>
      <c r="BO59" s="1271"/>
      <c r="BP59" s="1271"/>
      <c r="BQ59" s="1271"/>
      <c r="BR59" s="1271"/>
      <c r="CA59" s="1271"/>
      <c r="CB59" s="1271"/>
      <c r="CC59" s="1271"/>
      <c r="CD59" s="1271"/>
      <c r="CM59" s="1271"/>
      <c r="CN59" s="1271"/>
      <c r="CO59" s="1271"/>
      <c r="CP59" s="1271"/>
      <c r="CY59" s="1271"/>
      <c r="CZ59" s="1271"/>
      <c r="DA59" s="1271"/>
      <c r="DB59" s="1271"/>
      <c r="DC59" s="1271"/>
      <c r="DD59" s="1270"/>
      <c r="DE59" s="1268"/>
    </row>
    <row r="60" spans="1:109" s="1245" customFormat="1" x14ac:dyDescent="0.15">
      <c r="A60" s="1231"/>
      <c r="B60" s="1268"/>
      <c r="K60" s="1271"/>
      <c r="L60" s="1271"/>
      <c r="M60" s="1271"/>
      <c r="N60" s="1271"/>
      <c r="AQ60" s="1271"/>
      <c r="AR60" s="1271"/>
      <c r="AS60" s="1271"/>
      <c r="AT60" s="1271"/>
      <c r="BC60" s="1271"/>
      <c r="BD60" s="1271"/>
      <c r="BE60" s="1271"/>
      <c r="BF60" s="1271"/>
      <c r="BO60" s="1271"/>
      <c r="BP60" s="1271"/>
      <c r="BQ60" s="1271"/>
      <c r="BR60" s="1271"/>
      <c r="CA60" s="1271"/>
      <c r="CB60" s="1271"/>
      <c r="CC60" s="1271"/>
      <c r="CD60" s="1271"/>
      <c r="CM60" s="1271"/>
      <c r="CN60" s="1271"/>
      <c r="CO60" s="1271"/>
      <c r="CP60" s="1271"/>
      <c r="CY60" s="1271"/>
      <c r="CZ60" s="1271"/>
      <c r="DA60" s="1271"/>
      <c r="DB60" s="1271"/>
      <c r="DC60" s="1271"/>
      <c r="DD60" s="1270"/>
      <c r="DE60" s="1268"/>
    </row>
    <row r="61" spans="1:109" s="1245" customFormat="1" x14ac:dyDescent="0.15">
      <c r="A61" s="1231"/>
      <c r="B61" s="1272"/>
      <c r="C61" s="1273"/>
      <c r="D61" s="1273"/>
      <c r="E61" s="1273"/>
      <c r="F61" s="1273"/>
      <c r="G61" s="1273"/>
      <c r="H61" s="1273"/>
      <c r="I61" s="1273"/>
      <c r="J61" s="1273"/>
      <c r="K61" s="1273"/>
      <c r="L61" s="1273"/>
      <c r="M61" s="1274"/>
      <c r="N61" s="1274"/>
      <c r="O61" s="1273"/>
      <c r="P61" s="1273"/>
      <c r="Q61" s="1273"/>
      <c r="R61" s="1273"/>
      <c r="S61" s="1273"/>
      <c r="T61" s="1273"/>
      <c r="U61" s="1273"/>
      <c r="V61" s="1273"/>
      <c r="W61" s="1273"/>
      <c r="X61" s="1273"/>
      <c r="Y61" s="1273"/>
      <c r="Z61" s="1273"/>
      <c r="AA61" s="1273"/>
      <c r="AB61" s="1273"/>
      <c r="AC61" s="1273"/>
      <c r="AD61" s="1273"/>
      <c r="AE61" s="1273"/>
      <c r="AF61" s="1273"/>
      <c r="AG61" s="1273"/>
      <c r="AH61" s="1273"/>
      <c r="AI61" s="1273"/>
      <c r="AJ61" s="1273"/>
      <c r="AK61" s="1273"/>
      <c r="AL61" s="1273"/>
      <c r="AM61" s="1273"/>
      <c r="AN61" s="1273"/>
      <c r="AO61" s="1273"/>
      <c r="AP61" s="1273"/>
      <c r="AQ61" s="1273"/>
      <c r="AR61" s="1273"/>
      <c r="AS61" s="1274"/>
      <c r="AT61" s="1274"/>
      <c r="AU61" s="1273"/>
      <c r="AV61" s="1273"/>
      <c r="AW61" s="1273"/>
      <c r="AX61" s="1273"/>
      <c r="AY61" s="1273"/>
      <c r="AZ61" s="1273"/>
      <c r="BA61" s="1273"/>
      <c r="BB61" s="1273"/>
      <c r="BC61" s="1273"/>
      <c r="BD61" s="1273"/>
      <c r="BE61" s="1274"/>
      <c r="BF61" s="1274"/>
      <c r="BG61" s="1273"/>
      <c r="BH61" s="1273"/>
      <c r="BI61" s="1273"/>
      <c r="BJ61" s="1273"/>
      <c r="BK61" s="1273"/>
      <c r="BL61" s="1273"/>
      <c r="BM61" s="1273"/>
      <c r="BN61" s="1273"/>
      <c r="BO61" s="1273"/>
      <c r="BP61" s="1273"/>
      <c r="BQ61" s="1274"/>
      <c r="BR61" s="1274"/>
      <c r="BS61" s="1273"/>
      <c r="BT61" s="1273"/>
      <c r="BU61" s="1273"/>
      <c r="BV61" s="1273"/>
      <c r="BW61" s="1273"/>
      <c r="BX61" s="1273"/>
      <c r="BY61" s="1273"/>
      <c r="BZ61" s="1273"/>
      <c r="CA61" s="1273"/>
      <c r="CB61" s="1273"/>
      <c r="CC61" s="1274"/>
      <c r="CD61" s="1274"/>
      <c r="CE61" s="1273"/>
      <c r="CF61" s="1273"/>
      <c r="CG61" s="1273"/>
      <c r="CH61" s="1273"/>
      <c r="CI61" s="1273"/>
      <c r="CJ61" s="1273"/>
      <c r="CK61" s="1273"/>
      <c r="CL61" s="1273"/>
      <c r="CM61" s="1273"/>
      <c r="CN61" s="1273"/>
      <c r="CO61" s="1274"/>
      <c r="CP61" s="1274"/>
      <c r="CQ61" s="1273"/>
      <c r="CR61" s="1273"/>
      <c r="CS61" s="1273"/>
      <c r="CT61" s="1273"/>
      <c r="CU61" s="1273"/>
      <c r="CV61" s="1273"/>
      <c r="CW61" s="1273"/>
      <c r="CX61" s="1273"/>
      <c r="CY61" s="1273"/>
      <c r="CZ61" s="1273"/>
      <c r="DA61" s="1274"/>
      <c r="DB61" s="1274"/>
      <c r="DC61" s="1274"/>
      <c r="DD61" s="1275"/>
      <c r="DE61" s="1268"/>
    </row>
    <row r="62" spans="1:109" x14ac:dyDescent="0.15">
      <c r="B62" s="1242"/>
      <c r="C62" s="1242"/>
      <c r="D62" s="1242"/>
      <c r="E62" s="1242"/>
      <c r="F62" s="1242"/>
      <c r="G62" s="1242"/>
      <c r="H62" s="1242"/>
      <c r="I62" s="1242"/>
      <c r="J62" s="1242"/>
      <c r="K62" s="1242"/>
      <c r="L62" s="1242"/>
      <c r="M62" s="1242"/>
      <c r="N62" s="1242"/>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c r="BH62" s="1242"/>
      <c r="BI62" s="1242"/>
      <c r="BJ62" s="1242"/>
      <c r="BK62" s="1242"/>
      <c r="BL62" s="1242"/>
      <c r="BM62" s="1242"/>
      <c r="BN62" s="1242"/>
      <c r="BO62" s="1242"/>
      <c r="BP62" s="1242"/>
      <c r="BQ62" s="1242"/>
      <c r="BR62" s="1242"/>
      <c r="BS62" s="1242"/>
      <c r="BT62" s="1242"/>
      <c r="BU62" s="1242"/>
      <c r="BV62" s="1242"/>
      <c r="BW62" s="1242"/>
      <c r="BX62" s="1242"/>
      <c r="BY62" s="1242"/>
      <c r="BZ62" s="1242"/>
      <c r="CA62" s="1242"/>
      <c r="CB62" s="1242"/>
      <c r="CC62" s="1242"/>
      <c r="CD62" s="1242"/>
      <c r="CE62" s="1242"/>
      <c r="CF62" s="1242"/>
      <c r="CG62" s="1242"/>
      <c r="CH62" s="1242"/>
      <c r="CI62" s="1242"/>
      <c r="CJ62" s="1242"/>
      <c r="CK62" s="1242"/>
      <c r="CL62" s="1242"/>
      <c r="CM62" s="1242"/>
      <c r="CN62" s="1242"/>
      <c r="CO62" s="1242"/>
      <c r="CP62" s="1242"/>
      <c r="CQ62" s="1242"/>
      <c r="CR62" s="1242"/>
      <c r="CS62" s="1242"/>
      <c r="CT62" s="1242"/>
      <c r="CU62" s="1242"/>
      <c r="CV62" s="1242"/>
      <c r="CW62" s="1242"/>
      <c r="CX62" s="1242"/>
      <c r="CY62" s="1242"/>
      <c r="CZ62" s="1242"/>
      <c r="DA62" s="1242"/>
      <c r="DB62" s="1242"/>
      <c r="DC62" s="1242"/>
      <c r="DD62" s="1242"/>
      <c r="DE62" s="1231"/>
    </row>
    <row r="63" spans="1:109" ht="17.25" x14ac:dyDescent="0.15">
      <c r="B63" s="1276" t="s">
        <v>602</v>
      </c>
    </row>
    <row r="64" spans="1:109" x14ac:dyDescent="0.15">
      <c r="B64" s="1237"/>
      <c r="G64" s="1244"/>
      <c r="I64" s="1277"/>
      <c r="J64" s="1277"/>
      <c r="K64" s="1277"/>
      <c r="L64" s="1277"/>
      <c r="M64" s="1277"/>
      <c r="N64" s="1278"/>
      <c r="AM64" s="1244"/>
      <c r="AN64" s="1244" t="s">
        <v>595</v>
      </c>
      <c r="AP64" s="1245"/>
      <c r="AQ64" s="1245"/>
      <c r="AR64" s="1245"/>
      <c r="AY64" s="1244"/>
      <c r="BA64" s="1245"/>
      <c r="BB64" s="1245"/>
      <c r="BC64" s="1245"/>
      <c r="BK64" s="1244"/>
      <c r="BM64" s="1245"/>
      <c r="BN64" s="1245"/>
      <c r="BO64" s="1245"/>
      <c r="BW64" s="1244"/>
      <c r="BY64" s="1245"/>
      <c r="BZ64" s="1245"/>
      <c r="CA64" s="1245"/>
      <c r="CI64" s="1244"/>
      <c r="CK64" s="1245"/>
      <c r="CL64" s="1245"/>
      <c r="CM64" s="1245"/>
      <c r="CU64" s="1244"/>
      <c r="CW64" s="1245"/>
      <c r="CX64" s="1245"/>
      <c r="CY64" s="1245"/>
    </row>
    <row r="65" spans="2:107" x14ac:dyDescent="0.15">
      <c r="B65" s="1237"/>
      <c r="AN65" s="1246" t="s">
        <v>603</v>
      </c>
      <c r="AO65" s="1247"/>
      <c r="AP65" s="1247"/>
      <c r="AQ65" s="1247"/>
      <c r="AR65" s="1247"/>
      <c r="AS65" s="1247"/>
      <c r="AT65" s="1247"/>
      <c r="AU65" s="1247"/>
      <c r="AV65" s="1247"/>
      <c r="AW65" s="1247"/>
      <c r="AX65" s="1247"/>
      <c r="AY65" s="1247"/>
      <c r="AZ65" s="1247"/>
      <c r="BA65" s="1247"/>
      <c r="BB65" s="1247"/>
      <c r="BC65" s="1247"/>
      <c r="BD65" s="1247"/>
      <c r="BE65" s="1247"/>
      <c r="BF65" s="1247"/>
      <c r="BG65" s="1247"/>
      <c r="BH65" s="1247"/>
      <c r="BI65" s="1247"/>
      <c r="BJ65" s="1247"/>
      <c r="BK65" s="1247"/>
      <c r="BL65" s="1247"/>
      <c r="BM65" s="1247"/>
      <c r="BN65" s="1247"/>
      <c r="BO65" s="1247"/>
      <c r="BP65" s="1247"/>
      <c r="BQ65" s="1247"/>
      <c r="BR65" s="1247"/>
      <c r="BS65" s="1247"/>
      <c r="BT65" s="1247"/>
      <c r="BU65" s="1247"/>
      <c r="BV65" s="1247"/>
      <c r="BW65" s="1247"/>
      <c r="BX65" s="1247"/>
      <c r="BY65" s="1247"/>
      <c r="BZ65" s="1247"/>
      <c r="CA65" s="1247"/>
      <c r="CB65" s="1247"/>
      <c r="CC65" s="1247"/>
      <c r="CD65" s="1247"/>
      <c r="CE65" s="1247"/>
      <c r="CF65" s="1247"/>
      <c r="CG65" s="1247"/>
      <c r="CH65" s="1247"/>
      <c r="CI65" s="1247"/>
      <c r="CJ65" s="1247"/>
      <c r="CK65" s="1247"/>
      <c r="CL65" s="1247"/>
      <c r="CM65" s="1247"/>
      <c r="CN65" s="1247"/>
      <c r="CO65" s="1247"/>
      <c r="CP65" s="1247"/>
      <c r="CQ65" s="1247"/>
      <c r="CR65" s="1247"/>
      <c r="CS65" s="1247"/>
      <c r="CT65" s="1247"/>
      <c r="CU65" s="1247"/>
      <c r="CV65" s="1247"/>
      <c r="CW65" s="1247"/>
      <c r="CX65" s="1247"/>
      <c r="CY65" s="1247"/>
      <c r="CZ65" s="1247"/>
      <c r="DA65" s="1247"/>
      <c r="DB65" s="1247"/>
      <c r="DC65" s="1248"/>
    </row>
    <row r="66" spans="2:107" x14ac:dyDescent="0.15">
      <c r="B66" s="1237"/>
      <c r="AN66" s="1249"/>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c r="CB66" s="1250"/>
      <c r="CC66" s="1250"/>
      <c r="CD66" s="1250"/>
      <c r="CE66" s="1250"/>
      <c r="CF66" s="1250"/>
      <c r="CG66" s="1250"/>
      <c r="CH66" s="1250"/>
      <c r="CI66" s="1250"/>
      <c r="CJ66" s="1250"/>
      <c r="CK66" s="1250"/>
      <c r="CL66" s="1250"/>
      <c r="CM66" s="1250"/>
      <c r="CN66" s="1250"/>
      <c r="CO66" s="1250"/>
      <c r="CP66" s="1250"/>
      <c r="CQ66" s="1250"/>
      <c r="CR66" s="1250"/>
      <c r="CS66" s="1250"/>
      <c r="CT66" s="1250"/>
      <c r="CU66" s="1250"/>
      <c r="CV66" s="1250"/>
      <c r="CW66" s="1250"/>
      <c r="CX66" s="1250"/>
      <c r="CY66" s="1250"/>
      <c r="CZ66" s="1250"/>
      <c r="DA66" s="1250"/>
      <c r="DB66" s="1250"/>
      <c r="DC66" s="1251"/>
    </row>
    <row r="67" spans="2:107" x14ac:dyDescent="0.15">
      <c r="B67" s="1237"/>
      <c r="AN67" s="1249"/>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c r="CB67" s="1250"/>
      <c r="CC67" s="1250"/>
      <c r="CD67" s="1250"/>
      <c r="CE67" s="1250"/>
      <c r="CF67" s="1250"/>
      <c r="CG67" s="1250"/>
      <c r="CH67" s="1250"/>
      <c r="CI67" s="1250"/>
      <c r="CJ67" s="1250"/>
      <c r="CK67" s="1250"/>
      <c r="CL67" s="1250"/>
      <c r="CM67" s="1250"/>
      <c r="CN67" s="1250"/>
      <c r="CO67" s="1250"/>
      <c r="CP67" s="1250"/>
      <c r="CQ67" s="1250"/>
      <c r="CR67" s="1250"/>
      <c r="CS67" s="1250"/>
      <c r="CT67" s="1250"/>
      <c r="CU67" s="1250"/>
      <c r="CV67" s="1250"/>
      <c r="CW67" s="1250"/>
      <c r="CX67" s="1250"/>
      <c r="CY67" s="1250"/>
      <c r="CZ67" s="1250"/>
      <c r="DA67" s="1250"/>
      <c r="DB67" s="1250"/>
      <c r="DC67" s="1251"/>
    </row>
    <row r="68" spans="2:107" x14ac:dyDescent="0.15">
      <c r="B68" s="1237"/>
      <c r="AN68" s="1249"/>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c r="CB68" s="1250"/>
      <c r="CC68" s="1250"/>
      <c r="CD68" s="1250"/>
      <c r="CE68" s="1250"/>
      <c r="CF68" s="1250"/>
      <c r="CG68" s="1250"/>
      <c r="CH68" s="1250"/>
      <c r="CI68" s="1250"/>
      <c r="CJ68" s="1250"/>
      <c r="CK68" s="1250"/>
      <c r="CL68" s="1250"/>
      <c r="CM68" s="1250"/>
      <c r="CN68" s="1250"/>
      <c r="CO68" s="1250"/>
      <c r="CP68" s="1250"/>
      <c r="CQ68" s="1250"/>
      <c r="CR68" s="1250"/>
      <c r="CS68" s="1250"/>
      <c r="CT68" s="1250"/>
      <c r="CU68" s="1250"/>
      <c r="CV68" s="1250"/>
      <c r="CW68" s="1250"/>
      <c r="CX68" s="1250"/>
      <c r="CY68" s="1250"/>
      <c r="CZ68" s="1250"/>
      <c r="DA68" s="1250"/>
      <c r="DB68" s="1250"/>
      <c r="DC68" s="1251"/>
    </row>
    <row r="69" spans="2:107" x14ac:dyDescent="0.15">
      <c r="B69" s="1237"/>
      <c r="AN69" s="1252"/>
      <c r="AO69" s="1253"/>
      <c r="AP69" s="1253"/>
      <c r="AQ69" s="1253"/>
      <c r="AR69" s="1253"/>
      <c r="AS69" s="1253"/>
      <c r="AT69" s="1253"/>
      <c r="AU69" s="1253"/>
      <c r="AV69" s="1253"/>
      <c r="AW69" s="1253"/>
      <c r="AX69" s="1253"/>
      <c r="AY69" s="1253"/>
      <c r="AZ69" s="1253"/>
      <c r="BA69" s="1253"/>
      <c r="BB69" s="1253"/>
      <c r="BC69" s="1253"/>
      <c r="BD69" s="1253"/>
      <c r="BE69" s="1253"/>
      <c r="BF69" s="1253"/>
      <c r="BG69" s="1253"/>
      <c r="BH69" s="1253"/>
      <c r="BI69" s="1253"/>
      <c r="BJ69" s="1253"/>
      <c r="BK69" s="1253"/>
      <c r="BL69" s="1253"/>
      <c r="BM69" s="1253"/>
      <c r="BN69" s="1253"/>
      <c r="BO69" s="1253"/>
      <c r="BP69" s="1253"/>
      <c r="BQ69" s="1253"/>
      <c r="BR69" s="1253"/>
      <c r="BS69" s="1253"/>
      <c r="BT69" s="1253"/>
      <c r="BU69" s="1253"/>
      <c r="BV69" s="1253"/>
      <c r="BW69" s="1253"/>
      <c r="BX69" s="1253"/>
      <c r="BY69" s="1253"/>
      <c r="BZ69" s="1253"/>
      <c r="CA69" s="1253"/>
      <c r="CB69" s="1253"/>
      <c r="CC69" s="1253"/>
      <c r="CD69" s="1253"/>
      <c r="CE69" s="1253"/>
      <c r="CF69" s="1253"/>
      <c r="CG69" s="1253"/>
      <c r="CH69" s="1253"/>
      <c r="CI69" s="1253"/>
      <c r="CJ69" s="1253"/>
      <c r="CK69" s="1253"/>
      <c r="CL69" s="1253"/>
      <c r="CM69" s="1253"/>
      <c r="CN69" s="1253"/>
      <c r="CO69" s="1253"/>
      <c r="CP69" s="1253"/>
      <c r="CQ69" s="1253"/>
      <c r="CR69" s="1253"/>
      <c r="CS69" s="1253"/>
      <c r="CT69" s="1253"/>
      <c r="CU69" s="1253"/>
      <c r="CV69" s="1253"/>
      <c r="CW69" s="1253"/>
      <c r="CX69" s="1253"/>
      <c r="CY69" s="1253"/>
      <c r="CZ69" s="1253"/>
      <c r="DA69" s="1253"/>
      <c r="DB69" s="1253"/>
      <c r="DC69" s="1254"/>
    </row>
    <row r="70" spans="2:107" x14ac:dyDescent="0.15">
      <c r="B70" s="1237"/>
      <c r="H70" s="1279"/>
      <c r="I70" s="1279"/>
      <c r="J70" s="1280"/>
      <c r="K70" s="1280"/>
      <c r="L70" s="1281"/>
      <c r="M70" s="1280"/>
      <c r="N70" s="1281"/>
      <c r="AN70" s="1255"/>
      <c r="AO70" s="1255"/>
      <c r="AP70" s="1255"/>
      <c r="AZ70" s="1255"/>
      <c r="BA70" s="1255"/>
      <c r="BB70" s="1255"/>
      <c r="BL70" s="1255"/>
      <c r="BM70" s="1255"/>
      <c r="BN70" s="1255"/>
      <c r="BX70" s="1255"/>
      <c r="BY70" s="1255"/>
      <c r="BZ70" s="1255"/>
      <c r="CJ70" s="1255"/>
      <c r="CK70" s="1255"/>
      <c r="CL70" s="1255"/>
      <c r="CV70" s="1255"/>
      <c r="CW70" s="1255"/>
      <c r="CX70" s="1255"/>
    </row>
    <row r="71" spans="2:107" x14ac:dyDescent="0.15">
      <c r="B71" s="1237"/>
      <c r="G71" s="1282"/>
      <c r="I71" s="1283"/>
      <c r="J71" s="1280"/>
      <c r="K71" s="1280"/>
      <c r="L71" s="1281"/>
      <c r="M71" s="1280"/>
      <c r="N71" s="1281"/>
      <c r="AM71" s="1282"/>
      <c r="AN71" s="1231" t="s">
        <v>597</v>
      </c>
    </row>
    <row r="72" spans="2:107" x14ac:dyDescent="0.15">
      <c r="B72" s="1237"/>
      <c r="G72" s="1256"/>
      <c r="H72" s="1256"/>
      <c r="I72" s="1256"/>
      <c r="J72" s="1256"/>
      <c r="K72" s="1257"/>
      <c r="L72" s="1257"/>
      <c r="M72" s="1258"/>
      <c r="N72" s="1258"/>
      <c r="AN72" s="1259"/>
      <c r="AO72" s="1260"/>
      <c r="AP72" s="1260"/>
      <c r="AQ72" s="1260"/>
      <c r="AR72" s="1260"/>
      <c r="AS72" s="1260"/>
      <c r="AT72" s="1260"/>
      <c r="AU72" s="1260"/>
      <c r="AV72" s="1260"/>
      <c r="AW72" s="1260"/>
      <c r="AX72" s="1260"/>
      <c r="AY72" s="1260"/>
      <c r="AZ72" s="1260"/>
      <c r="BA72" s="1260"/>
      <c r="BB72" s="1260"/>
      <c r="BC72" s="1260"/>
      <c r="BD72" s="1260"/>
      <c r="BE72" s="1260"/>
      <c r="BF72" s="1260"/>
      <c r="BG72" s="1260"/>
      <c r="BH72" s="1260"/>
      <c r="BI72" s="1260"/>
      <c r="BJ72" s="1260"/>
      <c r="BK72" s="1260"/>
      <c r="BL72" s="1260"/>
      <c r="BM72" s="1260"/>
      <c r="BN72" s="1260"/>
      <c r="BO72" s="1261"/>
      <c r="BP72" s="1262" t="s">
        <v>558</v>
      </c>
      <c r="BQ72" s="1262"/>
      <c r="BR72" s="1262"/>
      <c r="BS72" s="1262"/>
      <c r="BT72" s="1262"/>
      <c r="BU72" s="1262"/>
      <c r="BV72" s="1262"/>
      <c r="BW72" s="1262"/>
      <c r="BX72" s="1262" t="s">
        <v>559</v>
      </c>
      <c r="BY72" s="1262"/>
      <c r="BZ72" s="1262"/>
      <c r="CA72" s="1262"/>
      <c r="CB72" s="1262"/>
      <c r="CC72" s="1262"/>
      <c r="CD72" s="1262"/>
      <c r="CE72" s="1262"/>
      <c r="CF72" s="1262" t="s">
        <v>560</v>
      </c>
      <c r="CG72" s="1262"/>
      <c r="CH72" s="1262"/>
      <c r="CI72" s="1262"/>
      <c r="CJ72" s="1262"/>
      <c r="CK72" s="1262"/>
      <c r="CL72" s="1262"/>
      <c r="CM72" s="1262"/>
      <c r="CN72" s="1262" t="s">
        <v>561</v>
      </c>
      <c r="CO72" s="1262"/>
      <c r="CP72" s="1262"/>
      <c r="CQ72" s="1262"/>
      <c r="CR72" s="1262"/>
      <c r="CS72" s="1262"/>
      <c r="CT72" s="1262"/>
      <c r="CU72" s="1262"/>
      <c r="CV72" s="1262" t="s">
        <v>562</v>
      </c>
      <c r="CW72" s="1262"/>
      <c r="CX72" s="1262"/>
      <c r="CY72" s="1262"/>
      <c r="CZ72" s="1262"/>
      <c r="DA72" s="1262"/>
      <c r="DB72" s="1262"/>
      <c r="DC72" s="1262"/>
    </row>
    <row r="73" spans="2:107" x14ac:dyDescent="0.15">
      <c r="B73" s="1237"/>
      <c r="G73" s="1263"/>
      <c r="H73" s="1263"/>
      <c r="I73" s="1263"/>
      <c r="J73" s="1263"/>
      <c r="K73" s="1284"/>
      <c r="L73" s="1284"/>
      <c r="M73" s="1284"/>
      <c r="N73" s="1284"/>
      <c r="AM73" s="1255"/>
      <c r="AN73" s="1266" t="s">
        <v>598</v>
      </c>
      <c r="AO73" s="1266"/>
      <c r="AP73" s="1266"/>
      <c r="AQ73" s="1266"/>
      <c r="AR73" s="1266"/>
      <c r="AS73" s="1266"/>
      <c r="AT73" s="1266"/>
      <c r="AU73" s="1266"/>
      <c r="AV73" s="1266"/>
      <c r="AW73" s="1266"/>
      <c r="AX73" s="1266"/>
      <c r="AY73" s="1266"/>
      <c r="AZ73" s="1266"/>
      <c r="BA73" s="1266"/>
      <c r="BB73" s="1266" t="s">
        <v>599</v>
      </c>
      <c r="BC73" s="1266"/>
      <c r="BD73" s="1266"/>
      <c r="BE73" s="1266"/>
      <c r="BF73" s="1266"/>
      <c r="BG73" s="1266"/>
      <c r="BH73" s="1266"/>
      <c r="BI73" s="1266"/>
      <c r="BJ73" s="1266"/>
      <c r="BK73" s="1266"/>
      <c r="BL73" s="1266"/>
      <c r="BM73" s="1266"/>
      <c r="BN73" s="1266"/>
      <c r="BO73" s="1266"/>
      <c r="BP73" s="1267">
        <v>20.5</v>
      </c>
      <c r="BQ73" s="1267"/>
      <c r="BR73" s="1267"/>
      <c r="BS73" s="1267"/>
      <c r="BT73" s="1267"/>
      <c r="BU73" s="1267"/>
      <c r="BV73" s="1267"/>
      <c r="BW73" s="1267"/>
      <c r="BX73" s="1267">
        <v>27</v>
      </c>
      <c r="BY73" s="1267"/>
      <c r="BZ73" s="1267"/>
      <c r="CA73" s="1267"/>
      <c r="CB73" s="1267"/>
      <c r="CC73" s="1267"/>
      <c r="CD73" s="1267"/>
      <c r="CE73" s="1267"/>
      <c r="CF73" s="1267">
        <v>27.7</v>
      </c>
      <c r="CG73" s="1267"/>
      <c r="CH73" s="1267"/>
      <c r="CI73" s="1267"/>
      <c r="CJ73" s="1267"/>
      <c r="CK73" s="1267"/>
      <c r="CL73" s="1267"/>
      <c r="CM73" s="1267"/>
      <c r="CN73" s="1267">
        <v>55</v>
      </c>
      <c r="CO73" s="1267"/>
      <c r="CP73" s="1267"/>
      <c r="CQ73" s="1267"/>
      <c r="CR73" s="1267"/>
      <c r="CS73" s="1267"/>
      <c r="CT73" s="1267"/>
      <c r="CU73" s="1267"/>
      <c r="CV73" s="1267">
        <v>46.3</v>
      </c>
      <c r="CW73" s="1267"/>
      <c r="CX73" s="1267"/>
      <c r="CY73" s="1267"/>
      <c r="CZ73" s="1267"/>
      <c r="DA73" s="1267"/>
      <c r="DB73" s="1267"/>
      <c r="DC73" s="1267"/>
    </row>
    <row r="74" spans="2:107" x14ac:dyDescent="0.15">
      <c r="B74" s="1237"/>
      <c r="G74" s="1263"/>
      <c r="H74" s="1263"/>
      <c r="I74" s="1263"/>
      <c r="J74" s="1263"/>
      <c r="K74" s="1284"/>
      <c r="L74" s="1284"/>
      <c r="M74" s="1284"/>
      <c r="N74" s="1284"/>
      <c r="AM74" s="1255"/>
      <c r="AN74" s="1266"/>
      <c r="AO74" s="1266"/>
      <c r="AP74" s="1266"/>
      <c r="AQ74" s="1266"/>
      <c r="AR74" s="1266"/>
      <c r="AS74" s="1266"/>
      <c r="AT74" s="1266"/>
      <c r="AU74" s="1266"/>
      <c r="AV74" s="1266"/>
      <c r="AW74" s="1266"/>
      <c r="AX74" s="1266"/>
      <c r="AY74" s="1266"/>
      <c r="AZ74" s="1266"/>
      <c r="BA74" s="1266"/>
      <c r="BB74" s="1266"/>
      <c r="BC74" s="1266"/>
      <c r="BD74" s="1266"/>
      <c r="BE74" s="1266"/>
      <c r="BF74" s="1266"/>
      <c r="BG74" s="1266"/>
      <c r="BH74" s="1266"/>
      <c r="BI74" s="1266"/>
      <c r="BJ74" s="1266"/>
      <c r="BK74" s="1266"/>
      <c r="BL74" s="1266"/>
      <c r="BM74" s="1266"/>
      <c r="BN74" s="1266"/>
      <c r="BO74" s="1266"/>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1237"/>
      <c r="G75" s="1263"/>
      <c r="H75" s="1263"/>
      <c r="I75" s="1256"/>
      <c r="J75" s="1256"/>
      <c r="K75" s="1265"/>
      <c r="L75" s="1265"/>
      <c r="M75" s="1265"/>
      <c r="N75" s="1265"/>
      <c r="AM75" s="1255"/>
      <c r="AN75" s="1266"/>
      <c r="AO75" s="1266"/>
      <c r="AP75" s="1266"/>
      <c r="AQ75" s="1266"/>
      <c r="AR75" s="1266"/>
      <c r="AS75" s="1266"/>
      <c r="AT75" s="1266"/>
      <c r="AU75" s="1266"/>
      <c r="AV75" s="1266"/>
      <c r="AW75" s="1266"/>
      <c r="AX75" s="1266"/>
      <c r="AY75" s="1266"/>
      <c r="AZ75" s="1266"/>
      <c r="BA75" s="1266"/>
      <c r="BB75" s="1266" t="s">
        <v>604</v>
      </c>
      <c r="BC75" s="1266"/>
      <c r="BD75" s="1266"/>
      <c r="BE75" s="1266"/>
      <c r="BF75" s="1266"/>
      <c r="BG75" s="1266"/>
      <c r="BH75" s="1266"/>
      <c r="BI75" s="1266"/>
      <c r="BJ75" s="1266"/>
      <c r="BK75" s="1266"/>
      <c r="BL75" s="1266"/>
      <c r="BM75" s="1266"/>
      <c r="BN75" s="1266"/>
      <c r="BO75" s="1266"/>
      <c r="BP75" s="1267">
        <v>9.3000000000000007</v>
      </c>
      <c r="BQ75" s="1267"/>
      <c r="BR75" s="1267"/>
      <c r="BS75" s="1267"/>
      <c r="BT75" s="1267"/>
      <c r="BU75" s="1267"/>
      <c r="BV75" s="1267"/>
      <c r="BW75" s="1267"/>
      <c r="BX75" s="1267">
        <v>8.8000000000000007</v>
      </c>
      <c r="BY75" s="1267"/>
      <c r="BZ75" s="1267"/>
      <c r="CA75" s="1267"/>
      <c r="CB75" s="1267"/>
      <c r="CC75" s="1267"/>
      <c r="CD75" s="1267"/>
      <c r="CE75" s="1267"/>
      <c r="CF75" s="1267">
        <v>8.6999999999999993</v>
      </c>
      <c r="CG75" s="1267"/>
      <c r="CH75" s="1267"/>
      <c r="CI75" s="1267"/>
      <c r="CJ75" s="1267"/>
      <c r="CK75" s="1267"/>
      <c r="CL75" s="1267"/>
      <c r="CM75" s="1267"/>
      <c r="CN75" s="1267">
        <v>8.6999999999999993</v>
      </c>
      <c r="CO75" s="1267"/>
      <c r="CP75" s="1267"/>
      <c r="CQ75" s="1267"/>
      <c r="CR75" s="1267"/>
      <c r="CS75" s="1267"/>
      <c r="CT75" s="1267"/>
      <c r="CU75" s="1267"/>
      <c r="CV75" s="1267">
        <v>9.1</v>
      </c>
      <c r="CW75" s="1267"/>
      <c r="CX75" s="1267"/>
      <c r="CY75" s="1267"/>
      <c r="CZ75" s="1267"/>
      <c r="DA75" s="1267"/>
      <c r="DB75" s="1267"/>
      <c r="DC75" s="1267"/>
    </row>
    <row r="76" spans="2:107" x14ac:dyDescent="0.15">
      <c r="B76" s="1237"/>
      <c r="G76" s="1263"/>
      <c r="H76" s="1263"/>
      <c r="I76" s="1256"/>
      <c r="J76" s="1256"/>
      <c r="K76" s="1265"/>
      <c r="L76" s="1265"/>
      <c r="M76" s="1265"/>
      <c r="N76" s="1265"/>
      <c r="AM76" s="1255"/>
      <c r="AN76" s="1266"/>
      <c r="AO76" s="1266"/>
      <c r="AP76" s="1266"/>
      <c r="AQ76" s="1266"/>
      <c r="AR76" s="1266"/>
      <c r="AS76" s="1266"/>
      <c r="AT76" s="1266"/>
      <c r="AU76" s="1266"/>
      <c r="AV76" s="1266"/>
      <c r="AW76" s="1266"/>
      <c r="AX76" s="1266"/>
      <c r="AY76" s="1266"/>
      <c r="AZ76" s="1266"/>
      <c r="BA76" s="1266"/>
      <c r="BB76" s="1266"/>
      <c r="BC76" s="1266"/>
      <c r="BD76" s="1266"/>
      <c r="BE76" s="1266"/>
      <c r="BF76" s="1266"/>
      <c r="BG76" s="1266"/>
      <c r="BH76" s="1266"/>
      <c r="BI76" s="1266"/>
      <c r="BJ76" s="1266"/>
      <c r="BK76" s="1266"/>
      <c r="BL76" s="1266"/>
      <c r="BM76" s="1266"/>
      <c r="BN76" s="1266"/>
      <c r="BO76" s="1266"/>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1237"/>
      <c r="G77" s="1256"/>
      <c r="H77" s="1256"/>
      <c r="I77" s="1256"/>
      <c r="J77" s="1256"/>
      <c r="K77" s="1284"/>
      <c r="L77" s="1284"/>
      <c r="M77" s="1284"/>
      <c r="N77" s="1284"/>
      <c r="AN77" s="1262" t="s">
        <v>601</v>
      </c>
      <c r="AO77" s="1262"/>
      <c r="AP77" s="1262"/>
      <c r="AQ77" s="1262"/>
      <c r="AR77" s="1262"/>
      <c r="AS77" s="1262"/>
      <c r="AT77" s="1262"/>
      <c r="AU77" s="1262"/>
      <c r="AV77" s="1262"/>
      <c r="AW77" s="1262"/>
      <c r="AX77" s="1262"/>
      <c r="AY77" s="1262"/>
      <c r="AZ77" s="1262"/>
      <c r="BA77" s="1262"/>
      <c r="BB77" s="1266" t="s">
        <v>599</v>
      </c>
      <c r="BC77" s="1266"/>
      <c r="BD77" s="1266"/>
      <c r="BE77" s="1266"/>
      <c r="BF77" s="1266"/>
      <c r="BG77" s="1266"/>
      <c r="BH77" s="1266"/>
      <c r="BI77" s="1266"/>
      <c r="BJ77" s="1266"/>
      <c r="BK77" s="1266"/>
      <c r="BL77" s="1266"/>
      <c r="BM77" s="1266"/>
      <c r="BN77" s="1266"/>
      <c r="BO77" s="1266"/>
      <c r="BP77" s="1267">
        <v>0</v>
      </c>
      <c r="BQ77" s="1267"/>
      <c r="BR77" s="1267"/>
      <c r="BS77" s="1267"/>
      <c r="BT77" s="1267"/>
      <c r="BU77" s="1267"/>
      <c r="BV77" s="1267"/>
      <c r="BW77" s="1267"/>
      <c r="BX77" s="1267">
        <v>0</v>
      </c>
      <c r="BY77" s="1267"/>
      <c r="BZ77" s="1267"/>
      <c r="CA77" s="1267"/>
      <c r="CB77" s="1267"/>
      <c r="CC77" s="1267"/>
      <c r="CD77" s="1267"/>
      <c r="CE77" s="1267"/>
      <c r="CF77" s="1267">
        <v>0</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x14ac:dyDescent="0.15">
      <c r="B78" s="1237"/>
      <c r="G78" s="1256"/>
      <c r="H78" s="1256"/>
      <c r="I78" s="1256"/>
      <c r="J78" s="1256"/>
      <c r="K78" s="1284"/>
      <c r="L78" s="1284"/>
      <c r="M78" s="1284"/>
      <c r="N78" s="1284"/>
      <c r="AN78" s="1262"/>
      <c r="AO78" s="1262"/>
      <c r="AP78" s="1262"/>
      <c r="AQ78" s="1262"/>
      <c r="AR78" s="1262"/>
      <c r="AS78" s="1262"/>
      <c r="AT78" s="1262"/>
      <c r="AU78" s="1262"/>
      <c r="AV78" s="1262"/>
      <c r="AW78" s="1262"/>
      <c r="AX78" s="1262"/>
      <c r="AY78" s="1262"/>
      <c r="AZ78" s="1262"/>
      <c r="BA78" s="1262"/>
      <c r="BB78" s="1266"/>
      <c r="BC78" s="1266"/>
      <c r="BD78" s="1266"/>
      <c r="BE78" s="1266"/>
      <c r="BF78" s="1266"/>
      <c r="BG78" s="1266"/>
      <c r="BH78" s="1266"/>
      <c r="BI78" s="1266"/>
      <c r="BJ78" s="1266"/>
      <c r="BK78" s="1266"/>
      <c r="BL78" s="1266"/>
      <c r="BM78" s="1266"/>
      <c r="BN78" s="1266"/>
      <c r="BO78" s="1266"/>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1237"/>
      <c r="G79" s="1256"/>
      <c r="H79" s="1256"/>
      <c r="I79" s="1269"/>
      <c r="J79" s="1269"/>
      <c r="K79" s="1285"/>
      <c r="L79" s="1285"/>
      <c r="M79" s="1285"/>
      <c r="N79" s="1285"/>
      <c r="AN79" s="1262"/>
      <c r="AO79" s="1262"/>
      <c r="AP79" s="1262"/>
      <c r="AQ79" s="1262"/>
      <c r="AR79" s="1262"/>
      <c r="AS79" s="1262"/>
      <c r="AT79" s="1262"/>
      <c r="AU79" s="1262"/>
      <c r="AV79" s="1262"/>
      <c r="AW79" s="1262"/>
      <c r="AX79" s="1262"/>
      <c r="AY79" s="1262"/>
      <c r="AZ79" s="1262"/>
      <c r="BA79" s="1262"/>
      <c r="BB79" s="1266" t="s">
        <v>604</v>
      </c>
      <c r="BC79" s="1266"/>
      <c r="BD79" s="1266"/>
      <c r="BE79" s="1266"/>
      <c r="BF79" s="1266"/>
      <c r="BG79" s="1266"/>
      <c r="BH79" s="1266"/>
      <c r="BI79" s="1266"/>
      <c r="BJ79" s="1266"/>
      <c r="BK79" s="1266"/>
      <c r="BL79" s="1266"/>
      <c r="BM79" s="1266"/>
      <c r="BN79" s="1266"/>
      <c r="BO79" s="1266"/>
      <c r="BP79" s="1267">
        <v>8.6</v>
      </c>
      <c r="BQ79" s="1267"/>
      <c r="BR79" s="1267"/>
      <c r="BS79" s="1267"/>
      <c r="BT79" s="1267"/>
      <c r="BU79" s="1267"/>
      <c r="BV79" s="1267"/>
      <c r="BW79" s="1267"/>
      <c r="BX79" s="1267">
        <v>8.6</v>
      </c>
      <c r="BY79" s="1267"/>
      <c r="BZ79" s="1267"/>
      <c r="CA79" s="1267"/>
      <c r="CB79" s="1267"/>
      <c r="CC79" s="1267"/>
      <c r="CD79" s="1267"/>
      <c r="CE79" s="1267"/>
      <c r="CF79" s="1267">
        <v>8.9</v>
      </c>
      <c r="CG79" s="1267"/>
      <c r="CH79" s="1267"/>
      <c r="CI79" s="1267"/>
      <c r="CJ79" s="1267"/>
      <c r="CK79" s="1267"/>
      <c r="CL79" s="1267"/>
      <c r="CM79" s="1267"/>
      <c r="CN79" s="1267">
        <v>8.9</v>
      </c>
      <c r="CO79" s="1267"/>
      <c r="CP79" s="1267"/>
      <c r="CQ79" s="1267"/>
      <c r="CR79" s="1267"/>
      <c r="CS79" s="1267"/>
      <c r="CT79" s="1267"/>
      <c r="CU79" s="1267"/>
      <c r="CV79" s="1267">
        <v>9.1</v>
      </c>
      <c r="CW79" s="1267"/>
      <c r="CX79" s="1267"/>
      <c r="CY79" s="1267"/>
      <c r="CZ79" s="1267"/>
      <c r="DA79" s="1267"/>
      <c r="DB79" s="1267"/>
      <c r="DC79" s="1267"/>
    </row>
    <row r="80" spans="2:107" x14ac:dyDescent="0.15">
      <c r="B80" s="1237"/>
      <c r="G80" s="1256"/>
      <c r="H80" s="1256"/>
      <c r="I80" s="1269"/>
      <c r="J80" s="1269"/>
      <c r="K80" s="1285"/>
      <c r="L80" s="1285"/>
      <c r="M80" s="1285"/>
      <c r="N80" s="1285"/>
      <c r="AN80" s="1262"/>
      <c r="AO80" s="1262"/>
      <c r="AP80" s="1262"/>
      <c r="AQ80" s="1262"/>
      <c r="AR80" s="1262"/>
      <c r="AS80" s="1262"/>
      <c r="AT80" s="1262"/>
      <c r="AU80" s="1262"/>
      <c r="AV80" s="1262"/>
      <c r="AW80" s="1262"/>
      <c r="AX80" s="1262"/>
      <c r="AY80" s="1262"/>
      <c r="AZ80" s="1262"/>
      <c r="BA80" s="1262"/>
      <c r="BB80" s="1266"/>
      <c r="BC80" s="1266"/>
      <c r="BD80" s="1266"/>
      <c r="BE80" s="1266"/>
      <c r="BF80" s="1266"/>
      <c r="BG80" s="1266"/>
      <c r="BH80" s="1266"/>
      <c r="BI80" s="1266"/>
      <c r="BJ80" s="1266"/>
      <c r="BK80" s="1266"/>
      <c r="BL80" s="1266"/>
      <c r="BM80" s="1266"/>
      <c r="BN80" s="1266"/>
      <c r="BO80" s="1266"/>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1237"/>
    </row>
    <row r="82" spans="2:109" ht="17.25" x14ac:dyDescent="0.15">
      <c r="B82" s="1237"/>
      <c r="K82" s="1286"/>
      <c r="L82" s="1286"/>
      <c r="M82" s="1286"/>
      <c r="N82" s="1286"/>
      <c r="AQ82" s="1286"/>
      <c r="AR82" s="1286"/>
      <c r="AS82" s="1286"/>
      <c r="AT82" s="1286"/>
      <c r="BC82" s="1286"/>
      <c r="BD82" s="1286"/>
      <c r="BE82" s="1286"/>
      <c r="BF82" s="1286"/>
      <c r="BO82" s="1286"/>
      <c r="BP82" s="1286"/>
      <c r="BQ82" s="1286"/>
      <c r="BR82" s="1286"/>
      <c r="CA82" s="1286"/>
      <c r="CB82" s="1286"/>
      <c r="CC82" s="1286"/>
      <c r="CD82" s="1286"/>
      <c r="CM82" s="1286"/>
      <c r="CN82" s="1286"/>
      <c r="CO82" s="1286"/>
      <c r="CP82" s="1286"/>
      <c r="CY82" s="1286"/>
      <c r="CZ82" s="1286"/>
      <c r="DA82" s="1286"/>
      <c r="DB82" s="1286"/>
      <c r="DC82" s="1286"/>
    </row>
    <row r="83" spans="2:109" x14ac:dyDescent="0.15">
      <c r="B83" s="1239"/>
      <c r="C83" s="1240"/>
      <c r="D83" s="1240"/>
      <c r="E83" s="1240"/>
      <c r="F83" s="1240"/>
      <c r="G83" s="1240"/>
      <c r="H83" s="1240"/>
      <c r="I83" s="1240"/>
      <c r="J83" s="1240"/>
      <c r="K83" s="1240"/>
      <c r="L83" s="1240"/>
      <c r="M83" s="1240"/>
      <c r="N83" s="1240"/>
      <c r="O83" s="1240"/>
      <c r="P83" s="1240"/>
      <c r="Q83" s="1240"/>
      <c r="R83" s="1240"/>
      <c r="S83" s="1240"/>
      <c r="T83" s="1240"/>
      <c r="U83" s="1240"/>
      <c r="V83" s="1240"/>
      <c r="W83" s="1240"/>
      <c r="X83" s="1240"/>
      <c r="Y83" s="1240"/>
      <c r="Z83" s="1240"/>
      <c r="AA83" s="1240"/>
      <c r="AB83" s="1240"/>
      <c r="AC83" s="1240"/>
      <c r="AD83" s="1240"/>
      <c r="AE83" s="1240"/>
      <c r="AF83" s="1240"/>
      <c r="AG83" s="1240"/>
      <c r="AH83" s="1240"/>
      <c r="AI83" s="1240"/>
      <c r="AJ83" s="1240"/>
      <c r="AK83" s="1240"/>
      <c r="AL83" s="1240"/>
      <c r="AM83" s="1240"/>
      <c r="AN83" s="1240"/>
      <c r="AO83" s="1240"/>
      <c r="AP83" s="1240"/>
      <c r="AQ83" s="1240"/>
      <c r="AR83" s="1240"/>
      <c r="AS83" s="1240"/>
      <c r="AT83" s="1240"/>
      <c r="AU83" s="1240"/>
      <c r="AV83" s="1240"/>
      <c r="AW83" s="1240"/>
      <c r="AX83" s="1240"/>
      <c r="AY83" s="1240"/>
      <c r="AZ83" s="1240"/>
      <c r="BA83" s="1240"/>
      <c r="BB83" s="1240"/>
      <c r="BC83" s="1240"/>
      <c r="BD83" s="1240"/>
      <c r="BE83" s="1240"/>
      <c r="BF83" s="1240"/>
      <c r="BG83" s="1240"/>
      <c r="BH83" s="1240"/>
      <c r="BI83" s="1240"/>
      <c r="BJ83" s="1240"/>
      <c r="BK83" s="1240"/>
      <c r="BL83" s="1240"/>
      <c r="BM83" s="1240"/>
      <c r="BN83" s="1240"/>
      <c r="BO83" s="1240"/>
      <c r="BP83" s="1240"/>
      <c r="BQ83" s="1240"/>
      <c r="BR83" s="1240"/>
      <c r="BS83" s="1240"/>
      <c r="BT83" s="1240"/>
      <c r="BU83" s="1240"/>
      <c r="BV83" s="1240"/>
      <c r="BW83" s="1240"/>
      <c r="BX83" s="1240"/>
      <c r="BY83" s="1240"/>
      <c r="BZ83" s="1240"/>
      <c r="CA83" s="1240"/>
      <c r="CB83" s="1240"/>
      <c r="CC83" s="1240"/>
      <c r="CD83" s="1240"/>
      <c r="CE83" s="1240"/>
      <c r="CF83" s="1240"/>
      <c r="CG83" s="1240"/>
      <c r="CH83" s="1240"/>
      <c r="CI83" s="1240"/>
      <c r="CJ83" s="1240"/>
      <c r="CK83" s="1240"/>
      <c r="CL83" s="1240"/>
      <c r="CM83" s="1240"/>
      <c r="CN83" s="1240"/>
      <c r="CO83" s="1240"/>
      <c r="CP83" s="1240"/>
      <c r="CQ83" s="1240"/>
      <c r="CR83" s="1240"/>
      <c r="CS83" s="1240"/>
      <c r="CT83" s="1240"/>
      <c r="CU83" s="1240"/>
      <c r="CV83" s="1240"/>
      <c r="CW83" s="1240"/>
      <c r="CX83" s="1240"/>
      <c r="CY83" s="1240"/>
      <c r="CZ83" s="1240"/>
      <c r="DA83" s="1240"/>
      <c r="DB83" s="1240"/>
      <c r="DC83" s="1240"/>
      <c r="DD83" s="1241"/>
    </row>
    <row r="84" spans="2:109" x14ac:dyDescent="0.15">
      <c r="DD84" s="1231"/>
      <c r="DE84" s="1231"/>
    </row>
    <row r="85" spans="2:109" x14ac:dyDescent="0.15">
      <c r="DD85" s="1231"/>
      <c r="DE85" s="1231"/>
    </row>
  </sheetData>
  <sheetProtection algorithmName="SHA-512" hashValue="BxuFlYxJoEeSvCeJjVpCFcyJenRo+4g366fba+GmpZfMdgAPwpATtLUKCihsVs/ZV/126vfpH/Pw9c7G11ZUtQ==" saltValue="UWPl8Jb9GbVCgr/BtpMoR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h3po0XjEPyUDLQ2c7W4KYEZoWowabb7oj1Ggy6VkLhseSyq+TVuc2aGg29Ws1OiJ3I+RCt0Vr85P2/YrFc/U7Q==" saltValue="B6WvqpDXE2u2PMDpMWhr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4arNH2bnhEAM1sWrb4l+KWMTDKZGyXsZASy9Y/1Jy4TaT6WRCNuav/EabresUe4fb4Gd7OIug4UtKFSFv3v1HQ==" saltValue="chWtVeX8bhLaN5zF43Sbf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555</v>
      </c>
      <c r="G2" s="151"/>
      <c r="H2" s="152"/>
    </row>
    <row r="3" spans="1:8" x14ac:dyDescent="0.15">
      <c r="A3" s="148" t="s">
        <v>548</v>
      </c>
      <c r="B3" s="153"/>
      <c r="C3" s="154"/>
      <c r="D3" s="155">
        <v>279245</v>
      </c>
      <c r="E3" s="156"/>
      <c r="F3" s="157">
        <v>167497</v>
      </c>
      <c r="G3" s="158"/>
      <c r="H3" s="159"/>
    </row>
    <row r="4" spans="1:8" x14ac:dyDescent="0.15">
      <c r="A4" s="160"/>
      <c r="B4" s="161"/>
      <c r="C4" s="162"/>
      <c r="D4" s="163">
        <v>114411</v>
      </c>
      <c r="E4" s="164"/>
      <c r="F4" s="165">
        <v>82571</v>
      </c>
      <c r="G4" s="166"/>
      <c r="H4" s="167"/>
    </row>
    <row r="5" spans="1:8" x14ac:dyDescent="0.15">
      <c r="A5" s="148" t="s">
        <v>550</v>
      </c>
      <c r="B5" s="153"/>
      <c r="C5" s="154"/>
      <c r="D5" s="155">
        <v>464815</v>
      </c>
      <c r="E5" s="156"/>
      <c r="F5" s="157">
        <v>190274</v>
      </c>
      <c r="G5" s="158"/>
      <c r="H5" s="159"/>
    </row>
    <row r="6" spans="1:8" x14ac:dyDescent="0.15">
      <c r="A6" s="160"/>
      <c r="B6" s="161"/>
      <c r="C6" s="162"/>
      <c r="D6" s="163">
        <v>137713</v>
      </c>
      <c r="E6" s="164"/>
      <c r="F6" s="165">
        <v>88584</v>
      </c>
      <c r="G6" s="166"/>
      <c r="H6" s="167"/>
    </row>
    <row r="7" spans="1:8" x14ac:dyDescent="0.15">
      <c r="A7" s="148" t="s">
        <v>551</v>
      </c>
      <c r="B7" s="153"/>
      <c r="C7" s="154"/>
      <c r="D7" s="155">
        <v>448004</v>
      </c>
      <c r="E7" s="156"/>
      <c r="F7" s="157">
        <v>200194</v>
      </c>
      <c r="G7" s="158"/>
      <c r="H7" s="159"/>
    </row>
    <row r="8" spans="1:8" x14ac:dyDescent="0.15">
      <c r="A8" s="160"/>
      <c r="B8" s="161"/>
      <c r="C8" s="162"/>
      <c r="D8" s="163">
        <v>138519</v>
      </c>
      <c r="E8" s="164"/>
      <c r="F8" s="165">
        <v>106422</v>
      </c>
      <c r="G8" s="166"/>
      <c r="H8" s="167"/>
    </row>
    <row r="9" spans="1:8" x14ac:dyDescent="0.15">
      <c r="A9" s="148" t="s">
        <v>552</v>
      </c>
      <c r="B9" s="153"/>
      <c r="C9" s="154"/>
      <c r="D9" s="155">
        <v>529686</v>
      </c>
      <c r="E9" s="156"/>
      <c r="F9" s="157">
        <v>196914</v>
      </c>
      <c r="G9" s="158"/>
      <c r="H9" s="159"/>
    </row>
    <row r="10" spans="1:8" x14ac:dyDescent="0.15">
      <c r="A10" s="160"/>
      <c r="B10" s="161"/>
      <c r="C10" s="162"/>
      <c r="D10" s="163">
        <v>168844</v>
      </c>
      <c r="E10" s="164"/>
      <c r="F10" s="165">
        <v>98966</v>
      </c>
      <c r="G10" s="166"/>
      <c r="H10" s="167"/>
    </row>
    <row r="11" spans="1:8" x14ac:dyDescent="0.15">
      <c r="A11" s="148" t="s">
        <v>553</v>
      </c>
      <c r="B11" s="153"/>
      <c r="C11" s="154"/>
      <c r="D11" s="155">
        <v>550491</v>
      </c>
      <c r="E11" s="156"/>
      <c r="F11" s="157">
        <v>204757</v>
      </c>
      <c r="G11" s="158"/>
      <c r="H11" s="159"/>
    </row>
    <row r="12" spans="1:8" x14ac:dyDescent="0.15">
      <c r="A12" s="160"/>
      <c r="B12" s="161"/>
      <c r="C12" s="168"/>
      <c r="D12" s="163">
        <v>275860</v>
      </c>
      <c r="E12" s="164"/>
      <c r="F12" s="165">
        <v>106071</v>
      </c>
      <c r="G12" s="166"/>
      <c r="H12" s="167"/>
    </row>
    <row r="13" spans="1:8" x14ac:dyDescent="0.15">
      <c r="A13" s="148"/>
      <c r="B13" s="153"/>
      <c r="C13" s="169"/>
      <c r="D13" s="170">
        <v>454448</v>
      </c>
      <c r="E13" s="171"/>
      <c r="F13" s="172">
        <v>191927</v>
      </c>
      <c r="G13" s="173"/>
      <c r="H13" s="159"/>
    </row>
    <row r="14" spans="1:8" x14ac:dyDescent="0.15">
      <c r="A14" s="160"/>
      <c r="B14" s="161"/>
      <c r="C14" s="162"/>
      <c r="D14" s="163">
        <v>167069</v>
      </c>
      <c r="E14" s="164"/>
      <c r="F14" s="165">
        <v>96523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1.44</v>
      </c>
      <c r="C19" s="174">
        <f>ROUND(VALUE(SUBSTITUTE(実質収支比率等に係る経年分析!G$48,"▲","-")),2)</f>
        <v>1.92</v>
      </c>
      <c r="D19" s="174">
        <f>ROUND(VALUE(SUBSTITUTE(実質収支比率等に係る経年分析!H$48,"▲","-")),2)</f>
        <v>2.69</v>
      </c>
      <c r="E19" s="174">
        <f>ROUND(VALUE(SUBSTITUTE(実質収支比率等に係る経年分析!I$48,"▲","-")),2)</f>
        <v>3.01</v>
      </c>
      <c r="F19" s="174">
        <f>ROUND(VALUE(SUBSTITUTE(実質収支比率等に係る経年分析!J$48,"▲","-")),2)</f>
        <v>1.7</v>
      </c>
    </row>
    <row r="20" spans="1:11" x14ac:dyDescent="0.15">
      <c r="A20" s="174" t="s">
        <v>56</v>
      </c>
      <c r="B20" s="174">
        <f>ROUND(VALUE(SUBSTITUTE(実質収支比率等に係る経年分析!F$47,"▲","-")),2)</f>
        <v>29.6</v>
      </c>
      <c r="C20" s="174">
        <f>ROUND(VALUE(SUBSTITUTE(実質収支比率等に係る経年分析!G$47,"▲","-")),2)</f>
        <v>29.51</v>
      </c>
      <c r="D20" s="174">
        <f>ROUND(VALUE(SUBSTITUTE(実質収支比率等に係る経年分析!H$47,"▲","-")),2)</f>
        <v>30.09</v>
      </c>
      <c r="E20" s="174">
        <f>ROUND(VALUE(SUBSTITUTE(実質収支比率等に係る経年分析!I$47,"▲","-")),2)</f>
        <v>24.54</v>
      </c>
      <c r="F20" s="174">
        <f>ROUND(VALUE(SUBSTITUTE(実質収支比率等に係る経年分析!J$47,"▲","-")),2)</f>
        <v>20.170000000000002</v>
      </c>
    </row>
    <row r="21" spans="1:11" x14ac:dyDescent="0.15">
      <c r="A21" s="174" t="s">
        <v>57</v>
      </c>
      <c r="B21" s="174">
        <f>IF(ISNUMBER(VALUE(SUBSTITUTE(実質収支比率等に係る経年分析!F$49,"▲","-"))),ROUND(VALUE(SUBSTITUTE(実質収支比率等に係る経年分析!F$49,"▲","-")),2),NA())</f>
        <v>-1.58</v>
      </c>
      <c r="C21" s="174">
        <f>IF(ISNUMBER(VALUE(SUBSTITUTE(実質収支比率等に係る経年分析!G$49,"▲","-"))),ROUND(VALUE(SUBSTITUTE(実質収支比率等に係る経年分析!G$49,"▲","-")),2),NA())</f>
        <v>0.41</v>
      </c>
      <c r="D21" s="174">
        <f>IF(ISNUMBER(VALUE(SUBSTITUTE(実質収支比率等に係る経年分析!H$49,"▲","-"))),ROUND(VALUE(SUBSTITUTE(実質収支比率等に係る経年分析!H$49,"▲","-")),2),NA())</f>
        <v>2.23</v>
      </c>
      <c r="E21" s="174">
        <f>IF(ISNUMBER(VALUE(SUBSTITUTE(実質収支比率等に係る経年分析!I$49,"▲","-"))),ROUND(VALUE(SUBSTITUTE(実質収支比率等に係る経年分析!I$49,"▲","-")),2),NA())</f>
        <v>-3.31</v>
      </c>
      <c r="F21" s="174">
        <f>IF(ISNUMBER(VALUE(SUBSTITUTE(実質収支比率等に係る経年分析!J$49,"▲","-"))),ROUND(VALUE(SUBSTITUTE(実質収支比率等に係る経年分析!J$49,"▲","-")),2),NA())</f>
        <v>-6.11</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下水道事業特別会計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国民健康保険事業事業勘定特別会計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0.31</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0.92</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1.56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2.04</v>
      </c>
    </row>
    <row r="36" spans="1:16" x14ac:dyDescent="0.15">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3.78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3.48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3.62</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918</v>
      </c>
      <c r="E42" s="176"/>
      <c r="F42" s="176"/>
      <c r="G42" s="176">
        <f>'実質公債費比率（分子）の構造'!L$52</f>
        <v>902</v>
      </c>
      <c r="H42" s="176"/>
      <c r="I42" s="176"/>
      <c r="J42" s="176">
        <f>'実質公債費比率（分子）の構造'!M$52</f>
        <v>904</v>
      </c>
      <c r="K42" s="176"/>
      <c r="L42" s="176"/>
      <c r="M42" s="176">
        <f>'実質公債費比率（分子）の構造'!N$52</f>
        <v>976</v>
      </c>
      <c r="N42" s="176"/>
      <c r="O42" s="176"/>
      <c r="P42" s="176">
        <f>'実質公債費比率（分子）の構造'!O$52</f>
        <v>970</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3</v>
      </c>
      <c r="C44" s="176"/>
      <c r="D44" s="176"/>
      <c r="E44" s="176">
        <f>'実質公債費比率（分子）の構造'!L$50</f>
        <v>3</v>
      </c>
      <c r="F44" s="176"/>
      <c r="G44" s="176"/>
      <c r="H44" s="176">
        <f>'実質公債費比率（分子）の構造'!M$50</f>
        <v>3</v>
      </c>
      <c r="I44" s="176"/>
      <c r="J44" s="176"/>
      <c r="K44" s="176">
        <f>'実質公債費比率（分子）の構造'!N$50</f>
        <v>2</v>
      </c>
      <c r="L44" s="176"/>
      <c r="M44" s="176"/>
      <c r="N44" s="176">
        <f>'実質公債費比率（分子）の構造'!O$50</f>
        <v>2</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351</v>
      </c>
      <c r="C46" s="176"/>
      <c r="D46" s="176"/>
      <c r="E46" s="176">
        <f>'実質公債費比率（分子）の構造'!L$48</f>
        <v>337</v>
      </c>
      <c r="F46" s="176"/>
      <c r="G46" s="176"/>
      <c r="H46" s="176">
        <f>'実質公債費比率（分子）の構造'!M$48</f>
        <v>338</v>
      </c>
      <c r="I46" s="176"/>
      <c r="J46" s="176"/>
      <c r="K46" s="176">
        <f>'実質公債費比率（分子）の構造'!N$48</f>
        <v>339</v>
      </c>
      <c r="L46" s="176"/>
      <c r="M46" s="176"/>
      <c r="N46" s="176">
        <f>'実質公債費比率（分子）の構造'!O$48</f>
        <v>326</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1012</v>
      </c>
      <c r="C49" s="176"/>
      <c r="D49" s="176"/>
      <c r="E49" s="176">
        <f>'実質公債費比率（分子）の構造'!L$45</f>
        <v>978</v>
      </c>
      <c r="F49" s="176"/>
      <c r="G49" s="176"/>
      <c r="H49" s="176">
        <f>'実質公債費比率（分子）の構造'!M$45</f>
        <v>1004</v>
      </c>
      <c r="I49" s="176"/>
      <c r="J49" s="176"/>
      <c r="K49" s="176">
        <f>'実質公債費比率（分子）の構造'!N$45</f>
        <v>1120</v>
      </c>
      <c r="L49" s="176"/>
      <c r="M49" s="176"/>
      <c r="N49" s="176">
        <f>'実質公債費比率（分子）の構造'!O$45</f>
        <v>1155</v>
      </c>
      <c r="O49" s="176"/>
      <c r="P49" s="176"/>
    </row>
    <row r="50" spans="1:16" x14ac:dyDescent="0.15">
      <c r="A50" s="176" t="s">
        <v>72</v>
      </c>
      <c r="B50" s="176" t="e">
        <f>NA()</f>
        <v>#N/A</v>
      </c>
      <c r="C50" s="176">
        <f>IF(ISNUMBER('実質公債費比率（分子）の構造'!K$53),'実質公債費比率（分子）の構造'!K$53,NA())</f>
        <v>448</v>
      </c>
      <c r="D50" s="176" t="e">
        <f>NA()</f>
        <v>#N/A</v>
      </c>
      <c r="E50" s="176" t="e">
        <f>NA()</f>
        <v>#N/A</v>
      </c>
      <c r="F50" s="176">
        <f>IF(ISNUMBER('実質公債費比率（分子）の構造'!L$53),'実質公債費比率（分子）の構造'!L$53,NA())</f>
        <v>416</v>
      </c>
      <c r="G50" s="176" t="e">
        <f>NA()</f>
        <v>#N/A</v>
      </c>
      <c r="H50" s="176" t="e">
        <f>NA()</f>
        <v>#N/A</v>
      </c>
      <c r="I50" s="176">
        <f>IF(ISNUMBER('実質公債費比率（分子）の構造'!M$53),'実質公債費比率（分子）の構造'!M$53,NA())</f>
        <v>441</v>
      </c>
      <c r="J50" s="176" t="e">
        <f>NA()</f>
        <v>#N/A</v>
      </c>
      <c r="K50" s="176" t="e">
        <f>NA()</f>
        <v>#N/A</v>
      </c>
      <c r="L50" s="176">
        <f>IF(ISNUMBER('実質公債費比率（分子）の構造'!N$53),'実質公債費比率（分子）の構造'!N$53,NA())</f>
        <v>485</v>
      </c>
      <c r="M50" s="176" t="e">
        <f>NA()</f>
        <v>#N/A</v>
      </c>
      <c r="N50" s="176" t="e">
        <f>NA()</f>
        <v>#N/A</v>
      </c>
      <c r="O50" s="176">
        <f>IF(ISNUMBER('実質公債費比率（分子）の構造'!O$53),'実質公債費比率（分子）の構造'!O$53,NA())</f>
        <v>513</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8913</v>
      </c>
      <c r="E56" s="175"/>
      <c r="F56" s="175"/>
      <c r="G56" s="175">
        <f>'将来負担比率（分子）の構造'!J$52</f>
        <v>8676</v>
      </c>
      <c r="H56" s="175"/>
      <c r="I56" s="175"/>
      <c r="J56" s="175">
        <f>'将来負担比率（分子）の構造'!K$52</f>
        <v>8913</v>
      </c>
      <c r="K56" s="175"/>
      <c r="L56" s="175"/>
      <c r="M56" s="175">
        <f>'将来負担比率（分子）の構造'!L$52</f>
        <v>8910</v>
      </c>
      <c r="N56" s="175"/>
      <c r="O56" s="175"/>
      <c r="P56" s="175">
        <f>'将来負担比率（分子）の構造'!M$52</f>
        <v>9564</v>
      </c>
    </row>
    <row r="57" spans="1:16" x14ac:dyDescent="0.15">
      <c r="A57" s="175" t="s">
        <v>43</v>
      </c>
      <c r="B57" s="175"/>
      <c r="C57" s="175"/>
      <c r="D57" s="175">
        <f>'将来負担比率（分子）の構造'!I$51</f>
        <v>1012</v>
      </c>
      <c r="E57" s="175"/>
      <c r="F57" s="175"/>
      <c r="G57" s="175">
        <f>'将来負担比率（分子）の構造'!J$51</f>
        <v>1117</v>
      </c>
      <c r="H57" s="175"/>
      <c r="I57" s="175"/>
      <c r="J57" s="175">
        <f>'将来負担比率（分子）の構造'!K$51</f>
        <v>1218</v>
      </c>
      <c r="K57" s="175"/>
      <c r="L57" s="175"/>
      <c r="M57" s="175">
        <f>'将来負担比率（分子）の構造'!L$51</f>
        <v>1257</v>
      </c>
      <c r="N57" s="175"/>
      <c r="O57" s="175"/>
      <c r="P57" s="175">
        <f>'将来負担比率（分子）の構造'!M$51</f>
        <v>1260</v>
      </c>
    </row>
    <row r="58" spans="1:16" x14ac:dyDescent="0.15">
      <c r="A58" s="175" t="s">
        <v>42</v>
      </c>
      <c r="B58" s="175"/>
      <c r="C58" s="175"/>
      <c r="D58" s="175">
        <f>'将来負担比率（分子）の構造'!I$50</f>
        <v>4379</v>
      </c>
      <c r="E58" s="175"/>
      <c r="F58" s="175"/>
      <c r="G58" s="175">
        <f>'将来負担比率（分子）の構造'!J$50</f>
        <v>4346</v>
      </c>
      <c r="H58" s="175"/>
      <c r="I58" s="175"/>
      <c r="J58" s="175">
        <f>'将来負担比率（分子）の構造'!K$50</f>
        <v>4293</v>
      </c>
      <c r="K58" s="175"/>
      <c r="L58" s="175"/>
      <c r="M58" s="175">
        <f>'将来負担比率（分子）の構造'!L$50</f>
        <v>4027</v>
      </c>
      <c r="N58" s="175"/>
      <c r="O58" s="175"/>
      <c r="P58" s="175">
        <f>'将来負担比率（分子）の構造'!M$50</f>
        <v>3704</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1086</v>
      </c>
      <c r="C62" s="175"/>
      <c r="D62" s="175"/>
      <c r="E62" s="175">
        <f>'将来負担比率（分子）の構造'!J$45</f>
        <v>1020</v>
      </c>
      <c r="F62" s="175"/>
      <c r="G62" s="175"/>
      <c r="H62" s="175">
        <f>'将来負担比率（分子）の構造'!K$45</f>
        <v>932</v>
      </c>
      <c r="I62" s="175"/>
      <c r="J62" s="175"/>
      <c r="K62" s="175">
        <f>'将来負担比率（分子）の構造'!L$45</f>
        <v>1068</v>
      </c>
      <c r="L62" s="175"/>
      <c r="M62" s="175"/>
      <c r="N62" s="175">
        <f>'将来負担比率（分子）の構造'!M$45</f>
        <v>925</v>
      </c>
      <c r="O62" s="175"/>
      <c r="P62" s="175"/>
    </row>
    <row r="63" spans="1:16" x14ac:dyDescent="0.15">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34</v>
      </c>
      <c r="B64" s="175">
        <f>'将来負担比率（分子）の構造'!I$43</f>
        <v>2476</v>
      </c>
      <c r="C64" s="175"/>
      <c r="D64" s="175"/>
      <c r="E64" s="175">
        <f>'将来負担比率（分子）の構造'!J$43</f>
        <v>2412</v>
      </c>
      <c r="F64" s="175"/>
      <c r="G64" s="175"/>
      <c r="H64" s="175">
        <f>'将来負担比率（分子）の構造'!K$43</f>
        <v>2164</v>
      </c>
      <c r="I64" s="175"/>
      <c r="J64" s="175"/>
      <c r="K64" s="175">
        <f>'将来負担比率（分子）の構造'!L$43</f>
        <v>1939</v>
      </c>
      <c r="L64" s="175"/>
      <c r="M64" s="175"/>
      <c r="N64" s="175">
        <f>'将来負担比率（分子）の構造'!M$43</f>
        <v>1725</v>
      </c>
      <c r="O64" s="175"/>
      <c r="P64" s="175"/>
    </row>
    <row r="65" spans="1:16" x14ac:dyDescent="0.15">
      <c r="A65" s="175" t="s">
        <v>33</v>
      </c>
      <c r="B65" s="175">
        <f>'将来負担比率（分子）の構造'!I$42</f>
        <v>28</v>
      </c>
      <c r="C65" s="175"/>
      <c r="D65" s="175"/>
      <c r="E65" s="175">
        <f>'将来負担比率（分子）の構造'!J$42</f>
        <v>49</v>
      </c>
      <c r="F65" s="175"/>
      <c r="G65" s="175"/>
      <c r="H65" s="175">
        <f>'将来負担比率（分子）の構造'!K$42</f>
        <v>59</v>
      </c>
      <c r="I65" s="175"/>
      <c r="J65" s="175"/>
      <c r="K65" s="175">
        <f>'将来負担比率（分子）の構造'!L$42</f>
        <v>57</v>
      </c>
      <c r="L65" s="175"/>
      <c r="M65" s="175"/>
      <c r="N65" s="175">
        <f>'将来負担比率（分子）の構造'!M$42</f>
        <v>44</v>
      </c>
      <c r="O65" s="175"/>
      <c r="P65" s="175"/>
    </row>
    <row r="66" spans="1:16" x14ac:dyDescent="0.15">
      <c r="A66" s="175" t="s">
        <v>32</v>
      </c>
      <c r="B66" s="175">
        <f>'将来負担比率（分子）の構造'!I$41</f>
        <v>11720</v>
      </c>
      <c r="C66" s="175"/>
      <c r="D66" s="175"/>
      <c r="E66" s="175">
        <f>'将来負担比率（分子）の構造'!J$41</f>
        <v>11986</v>
      </c>
      <c r="F66" s="175"/>
      <c r="G66" s="175"/>
      <c r="H66" s="175">
        <f>'将来負担比率（分子）の構造'!K$41</f>
        <v>12676</v>
      </c>
      <c r="I66" s="175"/>
      <c r="J66" s="175"/>
      <c r="K66" s="175">
        <f>'将来負担比率（分子）の構造'!L$41</f>
        <v>14094</v>
      </c>
      <c r="L66" s="175"/>
      <c r="M66" s="175"/>
      <c r="N66" s="175">
        <f>'将来負担比率（分子）の構造'!M$41</f>
        <v>14289</v>
      </c>
      <c r="O66" s="175"/>
      <c r="P66" s="175"/>
    </row>
    <row r="67" spans="1:16" x14ac:dyDescent="0.15">
      <c r="A67" s="175" t="s">
        <v>76</v>
      </c>
      <c r="B67" s="175" t="e">
        <f>NA()</f>
        <v>#N/A</v>
      </c>
      <c r="C67" s="175">
        <f>IF(ISNUMBER('将来負担比率（分子）の構造'!I$53), IF('将来負担比率（分子）の構造'!I$53 &lt; 0, 0, '将来負担比率（分子）の構造'!I$53), NA())</f>
        <v>1005</v>
      </c>
      <c r="D67" s="175" t="e">
        <f>NA()</f>
        <v>#N/A</v>
      </c>
      <c r="E67" s="175" t="e">
        <f>NA()</f>
        <v>#N/A</v>
      </c>
      <c r="F67" s="175">
        <f>IF(ISNUMBER('将来負担比率（分子）の構造'!J$53), IF('将来負担比率（分子）の構造'!J$53 &lt; 0, 0, '将来負担比率（分子）の構造'!J$53), NA())</f>
        <v>1327</v>
      </c>
      <c r="G67" s="175" t="e">
        <f>NA()</f>
        <v>#N/A</v>
      </c>
      <c r="H67" s="175" t="e">
        <f>NA()</f>
        <v>#N/A</v>
      </c>
      <c r="I67" s="175">
        <f>IF(ISNUMBER('将来負担比率（分子）の構造'!K$53), IF('将来負担比率（分子）の構造'!K$53 &lt; 0, 0, '将来負担比率（分子）の構造'!K$53), NA())</f>
        <v>1407</v>
      </c>
      <c r="J67" s="175" t="e">
        <f>NA()</f>
        <v>#N/A</v>
      </c>
      <c r="K67" s="175" t="e">
        <f>NA()</f>
        <v>#N/A</v>
      </c>
      <c r="L67" s="175">
        <f>IF(ISNUMBER('将来負担比率（分子）の構造'!L$53), IF('将来負担比率（分子）の構造'!L$53 &lt; 0, 0, '将来負担比率（分子）の構造'!L$53), NA())</f>
        <v>2964</v>
      </c>
      <c r="M67" s="175" t="e">
        <f>NA()</f>
        <v>#N/A</v>
      </c>
      <c r="N67" s="175" t="e">
        <f>NA()</f>
        <v>#N/A</v>
      </c>
      <c r="O67" s="175">
        <f>IF(ISNUMBER('将来負担比率（分子）の構造'!M$53), IF('将来負担比率（分子）の構造'!M$53 &lt; 0, 0, '将来負担比率（分子）の構造'!M$53), NA())</f>
        <v>2455</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1778</v>
      </c>
      <c r="C72" s="179">
        <f>基金残高に係る経年分析!G55</f>
        <v>1541</v>
      </c>
      <c r="D72" s="179">
        <f>基金残高に係る経年分析!H55</f>
        <v>1247</v>
      </c>
    </row>
    <row r="73" spans="1:16" x14ac:dyDescent="0.15">
      <c r="A73" s="178" t="s">
        <v>79</v>
      </c>
      <c r="B73" s="179">
        <f>基金残高に係る経年分析!F56</f>
        <v>847</v>
      </c>
      <c r="C73" s="179">
        <f>基金残高に係る経年分析!G56</f>
        <v>802</v>
      </c>
      <c r="D73" s="179">
        <f>基金残高に係る経年分析!H56</f>
        <v>954</v>
      </c>
    </row>
    <row r="74" spans="1:16" x14ac:dyDescent="0.15">
      <c r="A74" s="178" t="s">
        <v>80</v>
      </c>
      <c r="B74" s="179">
        <f>基金残高に係る経年分析!F57</f>
        <v>1544</v>
      </c>
      <c r="C74" s="179">
        <f>基金残高に係る経年分析!G57</f>
        <v>1534</v>
      </c>
      <c r="D74" s="179">
        <f>基金残高に係る経年分析!H57</f>
        <v>1506</v>
      </c>
    </row>
  </sheetData>
  <sheetProtection algorithmName="SHA-512" hashValue="BZmZWKVdTwMsHDns6aq1K5qKL1GlMXEF7fOmWzRfF7XSKXgOlpy+oO8zNdCk+rL1XPGTXDPkKdnMXoU0aKTqUQ==" saltValue="E0HGr6yv3fcGbX5kXoUAv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2024-03-12T10:08:35Z</cp:lastPrinted>
  <dcterms:created xsi:type="dcterms:W3CDTF">2024-02-04T23:47:15Z</dcterms:created>
  <dcterms:modified xsi:type="dcterms:W3CDTF">2025-02-21T02:43:48Z</dcterms:modified>
  <cp:category/>
</cp:coreProperties>
</file>